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D:\IP Practice\N kumar Housing&amp; Infrastructure Pvt Ltd\Claims\"/>
    </mc:Choice>
  </mc:AlternateContent>
  <xr:revisionPtr revIDLastSave="0" documentId="13_ncr:1_{F5D275A8-8859-4F90-9123-E40E43BC30E1}" xr6:coauthVersionLast="47" xr6:coauthVersionMax="47" xr10:uidLastSave="{00000000-0000-0000-0000-000000000000}"/>
  <bookViews>
    <workbookView xWindow="-110" yWindow="-110" windowWidth="19420" windowHeight="10420" tabRatio="912" activeTab="10" xr2:uid="{00000000-000D-0000-FFFF-FFFF00000000}"/>
  </bookViews>
  <sheets>
    <sheet name="Lead" sheetId="20" r:id="rId1"/>
    <sheet name="Annexure 1" sheetId="39" r:id="rId2"/>
    <sheet name="Annexure 2" sheetId="45" r:id="rId3"/>
    <sheet name="Annexure 3" sheetId="44" r:id="rId4"/>
    <sheet name="Annexure 4" sheetId="47" r:id="rId5"/>
    <sheet name="Annexure 5" sheetId="48" r:id="rId6"/>
    <sheet name="Annexure 6" sheetId="36" r:id="rId7"/>
    <sheet name="Annexure 7" sheetId="49" r:id="rId8"/>
    <sheet name="Annexure 8" sheetId="35" r:id="rId9"/>
    <sheet name="Annexure 9" sheetId="27" r:id="rId10"/>
    <sheet name="Security interest" sheetId="50" r:id="rId11"/>
  </sheets>
  <definedNames>
    <definedName name="_FC" localSheetId="10">#REF!</definedName>
    <definedName name="_FC">#REF!</definedName>
    <definedName name="_xlnm._FilterDatabase" localSheetId="5" hidden="1">'Annexure 5'!$A$7:$N$12</definedName>
    <definedName name="_xlnm._FilterDatabase" localSheetId="6" hidden="1">'Annexure 6'!$A$7:$O$10</definedName>
    <definedName name="_xlnm._FilterDatabase" localSheetId="7" hidden="1">'Annexure 7'!$A$7:$Q$11</definedName>
    <definedName name="_xlnm._FilterDatabase" localSheetId="8" hidden="1">'Annexure 8'!$A$7:$T$19</definedName>
    <definedName name="_xlnm._FilterDatabase" localSheetId="9" hidden="1">'Annexure 9'!$A$7:$N$11</definedName>
    <definedName name="_finace" localSheetId="10">#REF!</definedName>
    <definedName name="_finace">#REF!</definedName>
    <definedName name="_usec" localSheetId="10">#REF!</definedName>
    <definedName name="_usec">#REF!</definedName>
    <definedName name="A2995\" localSheetId="1">#REF!</definedName>
    <definedName name="A2995\" localSheetId="2">#REF!</definedName>
    <definedName name="A2995\" localSheetId="3">#REF!</definedName>
    <definedName name="A2995\" localSheetId="4">#REF!</definedName>
    <definedName name="A2995\" localSheetId="5">#REF!</definedName>
    <definedName name="A2995\" localSheetId="6">#REF!</definedName>
    <definedName name="A2995\" localSheetId="7">#REF!</definedName>
    <definedName name="A2995\" localSheetId="8">#REF!</definedName>
    <definedName name="A2995\">#REF!</definedName>
    <definedName name="AS2DocOpenMode" hidden="1">"AS2DocumentEdit"</definedName>
    <definedName name="Employess" localSheetId="1">#REF!</definedName>
    <definedName name="Employess" localSheetId="2">#REF!</definedName>
    <definedName name="Employess" localSheetId="3">#REF!</definedName>
    <definedName name="Employess" localSheetId="4">#REF!</definedName>
    <definedName name="Employess" localSheetId="10">#REF!</definedName>
    <definedName name="Employes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41870.5102662037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'Annexure 1'!$A$1:$O$14</definedName>
    <definedName name="_xlnm.Print_Area" localSheetId="2">'Annexure 2'!$A$1:$O$13</definedName>
    <definedName name="_xlnm.Print_Area" localSheetId="3">'Annexure 3'!$A$1:$O$15</definedName>
    <definedName name="_xlnm.Print_Area" localSheetId="4">'Annexure 4'!$A$1:$O$15</definedName>
    <definedName name="_xlnm.Print_Area" localSheetId="5">'Annexure 5'!$A$1:$N$15</definedName>
    <definedName name="_xlnm.Print_Area" localSheetId="6">'Annexure 6'!$A$1:$N$13</definedName>
    <definedName name="_xlnm.Print_Area" localSheetId="7">'Annexure 7'!$A$1:$N$15</definedName>
    <definedName name="_xlnm.Print_Area" localSheetId="8">'Annexure 8'!$A$1:$O$23</definedName>
    <definedName name="_xlnm.Print_Area" localSheetId="9">'Annexure 9'!$A$1:$N$14</definedName>
    <definedName name="_xlnm.Print_Area" localSheetId="0">Lead!$A$1:$L$22</definedName>
    <definedName name="_xlnm.Print_Area" localSheetId="10">'Security interest'!$A$1:$F$12</definedName>
    <definedName name="_xlnm.Print_Titles" localSheetId="3">'Annexure 3'!$6:$7</definedName>
    <definedName name="_xlnm.Print_Titles" localSheetId="5">'Annexure 5'!$2:$7</definedName>
    <definedName name="_xlnm.Print_Titles" localSheetId="6">'Annexure 6'!$6:$7</definedName>
    <definedName name="_xlnm.Print_Titles" localSheetId="7">'Annexure 7'!$6:$7</definedName>
    <definedName name="_xlnm.Print_Titles" localSheetId="8">'Annexure 8'!$6:$7</definedName>
    <definedName name="_xlnm.Print_Titles" localSheetId="9">'Annexure 9'!$6:$7</definedName>
    <definedName name="_xlnm.Print_Titles" localSheetId="10">'Security interest'!$5:$5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44" l="1"/>
  <c r="M10" i="44"/>
  <c r="L10" i="44"/>
  <c r="K10" i="44"/>
  <c r="J10" i="44"/>
  <c r="I10" i="44"/>
  <c r="H10" i="44"/>
  <c r="G10" i="44"/>
  <c r="F10" i="44"/>
  <c r="E10" i="44"/>
  <c r="D10" i="44"/>
  <c r="E9" i="50"/>
  <c r="D9" i="50"/>
  <c r="N13" i="47" l="1"/>
  <c r="M13" i="47"/>
  <c r="D13" i="47"/>
  <c r="E13" i="47"/>
  <c r="M19" i="35"/>
  <c r="I14" i="20" s="1"/>
  <c r="L19" i="35"/>
  <c r="K19" i="35"/>
  <c r="J19" i="35"/>
  <c r="E19" i="35"/>
  <c r="D19" i="35"/>
  <c r="L10" i="36"/>
  <c r="I12" i="20" s="1"/>
  <c r="K10" i="36"/>
  <c r="J10" i="36"/>
  <c r="I10" i="36"/>
  <c r="N11" i="49"/>
  <c r="L11" i="49"/>
  <c r="K11" i="49"/>
  <c r="J11" i="49"/>
  <c r="I11" i="49"/>
  <c r="E11" i="49"/>
  <c r="F10" i="36"/>
  <c r="E10" i="36"/>
  <c r="F11" i="49"/>
  <c r="A10" i="35"/>
  <c r="A11" i="35" s="1"/>
  <c r="D8" i="50" l="1"/>
  <c r="E8" i="50"/>
  <c r="F3" i="27" l="1"/>
  <c r="E2" i="50" s="1"/>
  <c r="B3" i="27"/>
  <c r="A2" i="50" s="1"/>
  <c r="E3" i="35"/>
  <c r="B3" i="35"/>
  <c r="E3" i="49"/>
  <c r="B3" i="49"/>
  <c r="F3" i="36"/>
  <c r="B3" i="36"/>
  <c r="F3" i="48"/>
  <c r="B3" i="48"/>
  <c r="F3" i="47"/>
  <c r="B3" i="47"/>
  <c r="F3" i="44"/>
  <c r="B3" i="44"/>
  <c r="F3" i="45"/>
  <c r="B3" i="45"/>
  <c r="G12" i="20" l="1"/>
  <c r="G14" i="20"/>
  <c r="H14" i="20"/>
  <c r="E14" i="20"/>
  <c r="G13" i="20" l="1"/>
  <c r="E12" i="20"/>
  <c r="M10" i="36" l="1"/>
  <c r="J12" i="20" s="1"/>
  <c r="M11" i="49"/>
  <c r="F16" i="20"/>
  <c r="D16" i="20"/>
  <c r="I13" i="20"/>
  <c r="H13" i="20"/>
  <c r="E13" i="20"/>
  <c r="L12" i="48"/>
  <c r="K12" i="48"/>
  <c r="J12" i="48"/>
  <c r="F12" i="48"/>
  <c r="E12" i="48"/>
  <c r="M12" i="48"/>
  <c r="J13" i="20" l="1"/>
  <c r="N19" i="35" l="1"/>
  <c r="L11" i="27"/>
  <c r="I15" i="20" s="1"/>
  <c r="J14" i="20" l="1"/>
  <c r="D11" i="27"/>
  <c r="J3" i="39" l="1"/>
  <c r="J3" i="27" l="1"/>
  <c r="J3" i="44"/>
  <c r="J3" i="35"/>
  <c r="J3" i="45"/>
  <c r="J3" i="36"/>
  <c r="J3" i="47"/>
  <c r="J3" i="48"/>
  <c r="I3" i="49"/>
  <c r="I16" i="20"/>
  <c r="H12" i="20"/>
  <c r="H15" i="20" l="1"/>
  <c r="H16" i="20" s="1"/>
  <c r="G15" i="20"/>
  <c r="E15" i="20"/>
  <c r="E16" i="20" l="1"/>
  <c r="G16" i="20"/>
  <c r="J16" i="20" l="1"/>
  <c r="M10" i="27"/>
  <c r="M11" i="27"/>
  <c r="J15" i="20"/>
</calcChain>
</file>

<file path=xl/sharedStrings.xml><?xml version="1.0" encoding="utf-8"?>
<sst xmlns="http://schemas.openxmlformats.org/spreadsheetml/2006/main" count="231" uniqueCount="85">
  <si>
    <t>Sl No.</t>
  </si>
  <si>
    <t>Category of Creditor</t>
  </si>
  <si>
    <t>Amount Contingent Claims</t>
  </si>
  <si>
    <t>Details in Annexure</t>
  </si>
  <si>
    <t>Remarks if any</t>
  </si>
  <si>
    <t>No. of Claims</t>
  </si>
  <si>
    <t>In INR</t>
  </si>
  <si>
    <t>Secured financial creditors (other than financial creditors belonging to any class of creditors)</t>
  </si>
  <si>
    <t>Operational creditors (Employees)</t>
  </si>
  <si>
    <t>Operational creditors (other than Workmen and Employees and Government Dues)</t>
  </si>
  <si>
    <t>Other creditors, if any, (other than financial creditors and operational creditors)</t>
  </si>
  <si>
    <t>Total</t>
  </si>
  <si>
    <t>Notes:</t>
  </si>
  <si>
    <r>
      <rPr>
        <b/>
        <sz val="10"/>
        <color theme="1"/>
        <rFont val="Arial"/>
        <family val="2"/>
      </rPr>
      <t>As per Regulation 14 of CIRP Regulations -</t>
    </r>
    <r>
      <rPr>
        <sz val="10"/>
        <color theme="1"/>
        <rFont val="Arial"/>
        <family val="2"/>
      </rPr>
      <t xml:space="preserve">
Where the amount claimed by a creditor is not precise due to any contingency or other reason, the interim resolution professional or the resolution professional, as the case may be, shall make the best estimate of the amount of the claim based on the information available with him. The interim resolution professional or the resolution professional, as the case may be, shall revise the amounts of claims admitted, including the estimates of claims made under sub regulation (1), as soon as may be practicable, when he comes across additional information warranting such revision.</t>
    </r>
  </si>
  <si>
    <t>Annexure 1</t>
  </si>
  <si>
    <t xml:space="preserve">Name of creditor </t>
  </si>
  <si>
    <t>Details of claim received</t>
  </si>
  <si>
    <t>Details of claim Admitted</t>
  </si>
  <si>
    <t>Amount of contingent claim</t>
  </si>
  <si>
    <t>Amount of any mutual dues that may be set off</t>
  </si>
  <si>
    <t>Amount of claim not admitted</t>
  </si>
  <si>
    <t>Amount of claim under verification</t>
  </si>
  <si>
    <t>Date of receipt</t>
  </si>
  <si>
    <t>Amount claimed</t>
  </si>
  <si>
    <t>Amount of claim admitted</t>
  </si>
  <si>
    <t>Nature of claim</t>
  </si>
  <si>
    <t>Amount covered by security interest</t>
  </si>
  <si>
    <t>Amount covered by Guarantee</t>
  </si>
  <si>
    <t>Whether related party?</t>
  </si>
  <si>
    <t>% of voting Share in COC if applicable</t>
  </si>
  <si>
    <t>Annexure 2</t>
  </si>
  <si>
    <t>Annexure 3</t>
  </si>
  <si>
    <t>List of Secured Financial Creditor (Other than the financial creditor belonging to any class of creditor)</t>
  </si>
  <si>
    <t>Annexure 4</t>
  </si>
  <si>
    <t>Name of authourised representative If any</t>
  </si>
  <si>
    <t>Name of Employees</t>
  </si>
  <si>
    <t>List of operational Creditors (Other than Workmen and Employees and Government dues)</t>
  </si>
  <si>
    <t>List of other Creditors (Other than Financial Creditors and Operational Creditors)</t>
  </si>
  <si>
    <t xml:space="preserve">Remarks if any </t>
  </si>
  <si>
    <t>Security Interest under verification</t>
  </si>
  <si>
    <t xml:space="preserve">List of Financial Creditors </t>
  </si>
  <si>
    <t>Security Interest under verification (Note 1)</t>
  </si>
  <si>
    <t>All Amounts are in Indian Rupees</t>
  </si>
  <si>
    <t>Amount of Claims Not Admitted</t>
  </si>
  <si>
    <t>Amount of Claims Under Verification</t>
  </si>
  <si>
    <t>Summary of Claim Admitted</t>
  </si>
  <si>
    <t xml:space="preserve">Summary of Claim Received </t>
  </si>
  <si>
    <t>This list will be updated periodically based on additional information under regulation 14 (2) of Insolvency and Bankruptcy Board of India (Insolvency Resolution Process for Corporate Persons) Regulations, 2016.</t>
  </si>
  <si>
    <t>The Security interest against the claimed amount are in the process of further review and may undergo change incase the Interim Resolution Professional comes across any additional evidence/document, warranting such change.</t>
  </si>
  <si>
    <t xml:space="preserve">Amounts under verification are being reconciled with the books of accounts and records available with the corporate debtor. Revisions, if any, will be updated post verification. Also amount admitted may undergo change incase the Interim Resolution Professional comes across any additional evidence/document, warranting such change in admitted amount. </t>
  </si>
  <si>
    <t>Details of Claim Admitted</t>
  </si>
  <si>
    <t>Details of Claim Received</t>
  </si>
  <si>
    <t>For the purposes of this claim statement, all claim amounts have been rounded off to the nearest Rupee.</t>
  </si>
  <si>
    <t>Note 1 - Related party confirmation is under progress.</t>
  </si>
  <si>
    <t>List of secured financial creditors belonging to any class of creditors</t>
  </si>
  <si>
    <t>List of unsecured financial creditors belonging to any class of creditors</t>
  </si>
  <si>
    <t>Annexure 5</t>
  </si>
  <si>
    <t>Annexure 6</t>
  </si>
  <si>
    <t>List of Operational Creditors (Workmen)</t>
  </si>
  <si>
    <t>List of Operational Creditors (Employees)</t>
  </si>
  <si>
    <t>Annexure 8</t>
  </si>
  <si>
    <t>Annexure 9</t>
  </si>
  <si>
    <t>Annexure 7</t>
  </si>
  <si>
    <t>List of operational creditors (Government dues)</t>
  </si>
  <si>
    <t>Details of claimant</t>
  </si>
  <si>
    <t>Department</t>
  </si>
  <si>
    <t>Government</t>
  </si>
  <si>
    <t>Filing under clause (ca) of sub-regulation (2) of regulation 13 of the IBBI (Insolvency Resolution Process for Corporate Persons)
Regulations, 2016</t>
  </si>
  <si>
    <t>Operational creditors (Government Dues)</t>
  </si>
  <si>
    <t>Operational creditors (Workmen)</t>
  </si>
  <si>
    <t>Unsecured financial creditors (other than
financial creditors belonging to any class of creditors)</t>
  </si>
  <si>
    <t>Secured financial creditors belonging to any class of creditors</t>
  </si>
  <si>
    <t>Unsecured financial creditors belonging
to any class of creditors</t>
  </si>
  <si>
    <t>Name of Workman</t>
  </si>
  <si>
    <t>Note 2 - Amount admitted to Rs. Zero, the claim is under litigation, amount will be admitted basesed on the conclusion of the litigation.</t>
  </si>
  <si>
    <t xml:space="preserve">N. Kumar Housing &amp; Infrastructure Private Limited    </t>
  </si>
  <si>
    <t>(Version 1: Pursuant to claims received and updated as on 27-06-2023)</t>
  </si>
  <si>
    <t xml:space="preserve"> Name of Corporate Debtor : N. Kumar Housing &amp; Infrastructure Private Limited    </t>
  </si>
  <si>
    <t>Date of Commencement of CIRP : 24th Feburary 2023</t>
  </si>
  <si>
    <t>Indian Bank (e-Allahabad Bank)</t>
  </si>
  <si>
    <t>Corporate Gaurantor</t>
  </si>
  <si>
    <t>NO</t>
  </si>
  <si>
    <t>82.97 Crs</t>
  </si>
  <si>
    <t>62.00 crs</t>
  </si>
  <si>
    <t>Primary
All pieces and parcle of land admeasuring 32.98 acres situated at Kh No 61,62,63 /1,63/2,63/3,63/4,63/5,67/1,67/2,67/3 at Mouza Yerkheda , Tahsil; Kamptee, Dist Nagpur , belonging to M/s N. Kumar Housing &amp; Infrastructure Private Limited, formerly known as M/s Nandkumar Harchandani &amp; Co ( India ) Pvt Ltd  for present &amp; future and construction thereon and other assets in the resort.
Colletral :
•	Charge over all monies in the Escrow account to be opened into which all the investments in the project and all project revenue and insurance proceeds etc are to be deposited.
•	Assignment of all rights , titles, beneifts , claims and demands of the company under project documents.
•	Charge on all accounts of the company opened / to be opened in future.
•	The first charge on the current assets of the company shall be subject to charge created/to be created in favour of Borrowers Bankers for securing its working capital facilites.
Details of Personal &amp; Corporate Gaurantee:
1.	Mr Nandkumar Harchandani
2.	Ms Archana D Wani
3.	Mr Ashok Purohit
4.	N. Kumar Housing &amp; Infrastructure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</si>
</sst>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_-* #,##0.00_-;\-* #,##0.00_-;_-* &quot;-&quot;??_-;_-@_-"/>
    <numFmt numFmtId="166" formatCode="_(* #,##0_);_(* \(#,##0\);_(* &quot;-&quot;??_);_(@_)"/>
    <numFmt numFmtId="167" formatCode="_ * #,##0_ ;_ * \-#,##0_ ;_ * &quot;-&quot;??_ ;_ @_ "/>
    <numFmt numFmtId="168" formatCode="_-* #,##0_-;\-* #,##0_-;_-* &quot;-&quot;??_-;_-@_-"/>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b/>
      <sz val="11"/>
      <color theme="1"/>
      <name val="Arial"/>
      <family val="2"/>
    </font>
    <font>
      <b/>
      <sz val="11"/>
      <color theme="0"/>
      <name val="Arial"/>
      <family val="2"/>
    </font>
    <font>
      <sz val="11"/>
      <color rgb="FF000000"/>
      <name val="Arial"/>
      <family val="2"/>
    </font>
    <font>
      <b/>
      <sz val="11"/>
      <color theme="0"/>
      <name val="Calibri"/>
      <family val="2"/>
      <scheme val="minor"/>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0"/>
      <name val="Arial"/>
      <family val="2"/>
    </font>
    <font>
      <b/>
      <u/>
      <sz val="10"/>
      <color theme="1"/>
      <name val="Arial"/>
      <family val="2"/>
    </font>
    <font>
      <sz val="11"/>
      <color rgb="FF9C5700"/>
      <name val="Calibri"/>
      <family val="2"/>
      <scheme val="minor"/>
    </font>
    <font>
      <sz val="10"/>
      <name val="Arial"/>
      <family val="2"/>
    </font>
    <font>
      <sz val="11"/>
      <color indexed="8"/>
      <name val="Calibri"/>
      <family val="2"/>
    </font>
    <font>
      <u/>
      <sz val="11"/>
      <color rgb="FF0563C1"/>
      <name val="Calibri"/>
      <family val="2"/>
      <scheme val="minor"/>
    </font>
    <font>
      <b/>
      <sz val="11"/>
      <color rgb="FFFFFFFF"/>
      <name val="Arial"/>
      <family val="2"/>
    </font>
    <font>
      <sz val="11"/>
      <name val="Arial"/>
      <family val="2"/>
    </font>
    <font>
      <sz val="12"/>
      <color theme="1"/>
      <name val="Arial"/>
      <family val="2"/>
    </font>
    <font>
      <b/>
      <sz val="12"/>
      <color theme="0"/>
      <name val="Arial"/>
      <family val="2"/>
    </font>
    <font>
      <b/>
      <sz val="11"/>
      <color rgb="FFFF0000"/>
      <name val="Arial"/>
      <family val="2"/>
    </font>
    <font>
      <b/>
      <sz val="11"/>
      <name val="Arial"/>
      <family val="2"/>
    </font>
    <font>
      <sz val="10"/>
      <color theme="1"/>
      <name val="Arial"/>
      <family val="2"/>
    </font>
    <font>
      <b/>
      <sz val="10"/>
      <color theme="1"/>
      <name val="Arial"/>
      <family val="2"/>
    </font>
    <font>
      <b/>
      <u/>
      <sz val="11"/>
      <name val="Arial"/>
      <family val="2"/>
    </font>
    <font>
      <sz val="8"/>
      <name val="Calibri"/>
      <family val="2"/>
      <scheme val="minor"/>
    </font>
    <font>
      <sz val="10"/>
      <color rgb="FF000000"/>
      <name val="Arial"/>
      <family val="2"/>
    </font>
    <font>
      <sz val="10"/>
      <color theme="1"/>
      <name val="Calibri"/>
      <family val="2"/>
      <scheme val="minor"/>
    </font>
    <font>
      <b/>
      <u/>
      <sz val="11"/>
      <color theme="1"/>
      <name val="Arial"/>
      <family val="2"/>
    </font>
    <font>
      <b/>
      <sz val="10"/>
      <color theme="0"/>
      <name val="Arial"/>
      <family val="2"/>
    </font>
    <font>
      <b/>
      <sz val="10"/>
      <color rgb="FFFF0000"/>
      <name val="Arial"/>
      <family val="2"/>
    </font>
    <font>
      <sz val="8"/>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4"/>
        <bgColor rgb="FF000000"/>
      </patternFill>
    </fill>
    <fill>
      <patternFill patternType="solid">
        <fgColor rgb="FFFFFF00"/>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52">
    <xf numFmtId="0" fontId="0" fillId="0" borderId="0"/>
    <xf numFmtId="165"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11" fillId="0" borderId="0" applyNumberFormat="0" applyFill="0" applyBorder="0" applyAlignment="0" applyProtection="0"/>
    <xf numFmtId="0" fontId="12" fillId="0" borderId="22" applyNumberFormat="0" applyFill="0" applyAlignment="0" applyProtection="0"/>
    <xf numFmtId="0" fontId="13" fillId="0" borderId="23" applyNumberFormat="0" applyFill="0" applyAlignment="0" applyProtection="0"/>
    <xf numFmtId="0" fontId="14" fillId="0" borderId="24"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5" borderId="25" applyNumberFormat="0" applyAlignment="0" applyProtection="0"/>
    <xf numFmtId="0" fontId="18" fillId="6" borderId="26" applyNumberFormat="0" applyAlignment="0" applyProtection="0"/>
    <xf numFmtId="0" fontId="19" fillId="6" borderId="25" applyNumberFormat="0" applyAlignment="0" applyProtection="0"/>
    <xf numFmtId="0" fontId="20" fillId="0" borderId="27" applyNumberFormat="0" applyFill="0" applyAlignment="0" applyProtection="0"/>
    <xf numFmtId="0" fontId="9" fillId="7" borderId="28" applyNumberFormat="0" applyAlignment="0" applyProtection="0"/>
    <xf numFmtId="0" fontId="21" fillId="0" borderId="0" applyNumberFormat="0" applyFill="0" applyBorder="0" applyAlignment="0" applyProtection="0"/>
    <xf numFmtId="0" fontId="4" fillId="8" borderId="29" applyNumberFormat="0" applyFont="0" applyAlignment="0" applyProtection="0"/>
    <xf numFmtId="0" fontId="22" fillId="0" borderId="0" applyNumberFormat="0" applyFill="0" applyBorder="0" applyAlignment="0" applyProtection="0"/>
    <xf numFmtId="0" fontId="10" fillId="0" borderId="30"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6" fillId="4"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0" borderId="0" applyFill="0" applyProtection="0">
      <alignment horizontal="left" vertical="top"/>
    </xf>
    <xf numFmtId="0" fontId="29" fillId="0" borderId="0" applyNumberFormat="0" applyFill="0" applyBorder="0" applyAlignment="0" applyProtection="0"/>
    <xf numFmtId="165" fontId="4" fillId="0" borderId="0" applyFont="0" applyFill="0" applyBorder="0" applyAlignment="0" applyProtection="0"/>
  </cellStyleXfs>
  <cellXfs count="267">
    <xf numFmtId="0" fontId="0" fillId="0" borderId="0" xfId="0"/>
    <xf numFmtId="0" fontId="5" fillId="0" borderId="0" xfId="0" applyFont="1"/>
    <xf numFmtId="168" fontId="5" fillId="0" borderId="0" xfId="0" applyNumberFormat="1" applyFont="1"/>
    <xf numFmtId="0" fontId="5" fillId="0" borderId="11" xfId="0" applyFont="1" applyBorder="1" applyAlignment="1">
      <alignment horizontal="center" vertical="center"/>
    </xf>
    <xf numFmtId="0" fontId="5" fillId="0" borderId="13" xfId="0" applyFont="1" applyBorder="1" applyAlignment="1">
      <alignment vertical="center" wrapText="1"/>
    </xf>
    <xf numFmtId="0" fontId="5" fillId="0" borderId="18" xfId="0" applyFont="1" applyBorder="1"/>
    <xf numFmtId="0" fontId="6" fillId="0" borderId="21" xfId="0" applyFont="1" applyBorder="1" applyAlignment="1">
      <alignment horizontal="center" vertical="center"/>
    </xf>
    <xf numFmtId="0" fontId="6" fillId="0" borderId="7" xfId="0" applyFont="1" applyBorder="1" applyAlignment="1">
      <alignment horizontal="center" vertical="center"/>
    </xf>
    <xf numFmtId="0" fontId="5" fillId="0" borderId="17" xfId="0" applyFont="1" applyBorder="1" applyAlignment="1">
      <alignment horizontal="justify" wrapText="1"/>
    </xf>
    <xf numFmtId="165" fontId="5" fillId="0" borderId="17" xfId="0" applyNumberFormat="1" applyFont="1" applyBorder="1" applyAlignment="1">
      <alignment horizontal="justify" wrapText="1"/>
    </xf>
    <xf numFmtId="0" fontId="5" fillId="0" borderId="5" xfId="0" applyFont="1" applyBorder="1" applyAlignment="1">
      <alignment horizontal="justify" wrapText="1"/>
    </xf>
    <xf numFmtId="166" fontId="5" fillId="0" borderId="0" xfId="0" applyNumberFormat="1" applyFont="1"/>
    <xf numFmtId="0" fontId="5" fillId="0" borderId="0" xfId="0" applyFont="1" applyAlignment="1">
      <alignment horizontal="right"/>
    </xf>
    <xf numFmtId="0" fontId="31" fillId="0" borderId="0" xfId="0" applyFont="1"/>
    <xf numFmtId="0" fontId="31" fillId="0" borderId="0" xfId="0" applyFont="1" applyAlignment="1">
      <alignment horizontal="center"/>
    </xf>
    <xf numFmtId="0" fontId="5" fillId="0" borderId="20" xfId="0" applyFont="1" applyBorder="1" applyAlignment="1">
      <alignment horizontal="center" vertical="center"/>
    </xf>
    <xf numFmtId="0" fontId="5" fillId="0" borderId="10" xfId="0" applyFont="1" applyBorder="1" applyAlignment="1">
      <alignment wrapText="1"/>
    </xf>
    <xf numFmtId="168" fontId="5" fillId="0" borderId="40" xfId="1" applyNumberFormat="1" applyFont="1" applyFill="1" applyBorder="1" applyAlignment="1">
      <alignment vertical="center"/>
    </xf>
    <xf numFmtId="166" fontId="5" fillId="0" borderId="10" xfId="0" applyNumberFormat="1" applyFont="1" applyBorder="1"/>
    <xf numFmtId="166" fontId="32" fillId="0" borderId="0" xfId="2" applyNumberFormat="1" applyFont="1" applyFill="1" applyBorder="1" applyAlignment="1">
      <alignment horizontal="left" wrapText="1"/>
    </xf>
    <xf numFmtId="168" fontId="5" fillId="0" borderId="37" xfId="1" applyNumberFormat="1" applyFont="1" applyFill="1" applyBorder="1" applyAlignment="1">
      <alignment vertical="center"/>
    </xf>
    <xf numFmtId="166" fontId="5" fillId="0" borderId="39" xfId="0" applyNumberFormat="1" applyFont="1" applyBorder="1"/>
    <xf numFmtId="0" fontId="25" fillId="0" borderId="17" xfId="0" applyFont="1" applyBorder="1" applyAlignment="1">
      <alignment horizontal="justify"/>
    </xf>
    <xf numFmtId="0" fontId="25" fillId="0" borderId="35" xfId="0" applyFont="1" applyBorder="1" applyAlignment="1">
      <alignment horizontal="right"/>
    </xf>
    <xf numFmtId="168" fontId="5" fillId="0" borderId="19" xfId="1" applyNumberFormat="1" applyFont="1" applyFill="1" applyBorder="1" applyAlignment="1">
      <alignment vertical="center"/>
    </xf>
    <xf numFmtId="0" fontId="36" fillId="0" borderId="12" xfId="0"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0" borderId="0" xfId="0" applyFont="1" applyAlignment="1">
      <alignment horizontal="left" vertical="center"/>
    </xf>
    <xf numFmtId="0" fontId="5" fillId="0" borderId="3" xfId="0" applyFont="1" applyBorder="1"/>
    <xf numFmtId="166" fontId="5" fillId="0" borderId="39" xfId="0" applyNumberFormat="1" applyFont="1" applyBorder="1" applyAlignment="1">
      <alignment vertical="center"/>
    </xf>
    <xf numFmtId="0" fontId="5" fillId="0" borderId="11" xfId="0" applyFont="1" applyBorder="1" applyAlignment="1">
      <alignment vertical="center" wrapText="1"/>
    </xf>
    <xf numFmtId="168" fontId="5" fillId="0" borderId="11" xfId="2" applyNumberFormat="1" applyFont="1" applyFill="1" applyBorder="1" applyAlignment="1">
      <alignment vertical="center"/>
    </xf>
    <xf numFmtId="0" fontId="5" fillId="0" borderId="41" xfId="0" applyFont="1" applyBorder="1" applyAlignment="1">
      <alignment vertical="center" wrapText="1"/>
    </xf>
    <xf numFmtId="165" fontId="5" fillId="0" borderId="0" xfId="0" applyNumberFormat="1" applyFont="1"/>
    <xf numFmtId="0" fontId="7" fillId="0" borderId="0" xfId="0" applyFont="1" applyAlignment="1">
      <alignment vertical="center" wrapText="1"/>
    </xf>
    <xf numFmtId="0" fontId="7" fillId="0" borderId="0" xfId="0" applyFont="1" applyAlignment="1">
      <alignment horizontal="center" vertical="center" wrapText="1"/>
    </xf>
    <xf numFmtId="168" fontId="7" fillId="0" borderId="0" xfId="1" applyNumberFormat="1" applyFont="1" applyFill="1" applyBorder="1" applyAlignment="1">
      <alignment vertical="center" wrapText="1"/>
    </xf>
    <xf numFmtId="168" fontId="7" fillId="0" borderId="0" xfId="1" applyNumberFormat="1" applyFont="1" applyFill="1" applyBorder="1" applyAlignment="1">
      <alignment horizontal="center" vertical="center" wrapText="1"/>
    </xf>
    <xf numFmtId="168" fontId="34" fillId="0" borderId="0" xfId="1" applyNumberFormat="1" applyFont="1" applyFill="1" applyBorder="1" applyAlignment="1">
      <alignment horizontal="center" vertical="center" wrapText="1"/>
    </xf>
    <xf numFmtId="0" fontId="5" fillId="0" borderId="15" xfId="0" applyFont="1" applyBorder="1" applyAlignment="1">
      <alignment vertical="center" wrapText="1"/>
    </xf>
    <xf numFmtId="166" fontId="5" fillId="0" borderId="39" xfId="0" applyNumberFormat="1" applyFont="1" applyBorder="1" applyAlignment="1">
      <alignment horizontal="center" vertical="center"/>
    </xf>
    <xf numFmtId="166" fontId="5" fillId="0" borderId="10" xfId="0" applyNumberFormat="1" applyFont="1" applyBorder="1" applyAlignment="1">
      <alignment horizontal="center" vertical="center"/>
    </xf>
    <xf numFmtId="166" fontId="5" fillId="0" borderId="39" xfId="0" applyNumberFormat="1" applyFont="1" applyBorder="1" applyAlignment="1">
      <alignment horizontal="righ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5" fillId="0" borderId="0" xfId="0" applyFont="1" applyAlignment="1">
      <alignment vertical="center"/>
    </xf>
    <xf numFmtId="10" fontId="34" fillId="0" borderId="0" xfId="0" applyNumberFormat="1" applyFont="1" applyAlignment="1">
      <alignment horizontal="center" vertical="center" wrapText="1"/>
    </xf>
    <xf numFmtId="0" fontId="5" fillId="0" borderId="14" xfId="0" applyFont="1" applyBorder="1" applyAlignment="1">
      <alignment horizontal="center" vertical="center" wrapText="1"/>
    </xf>
    <xf numFmtId="15" fontId="5" fillId="0" borderId="10" xfId="0" applyNumberFormat="1" applyFont="1" applyBorder="1" applyAlignment="1">
      <alignment wrapText="1"/>
    </xf>
    <xf numFmtId="0" fontId="7" fillId="33" borderId="1" xfId="0" applyFont="1" applyFill="1" applyBorder="1" applyAlignment="1">
      <alignment horizontal="center" vertical="center" wrapText="1"/>
    </xf>
    <xf numFmtId="0" fontId="7" fillId="33" borderId="2" xfId="0" applyFont="1" applyFill="1" applyBorder="1" applyAlignment="1">
      <alignment horizontal="center" vertical="center" wrapText="1"/>
    </xf>
    <xf numFmtId="0" fontId="7" fillId="33" borderId="16" xfId="0" applyFont="1" applyFill="1" applyBorder="1" applyAlignment="1">
      <alignment vertical="center" wrapText="1"/>
    </xf>
    <xf numFmtId="0" fontId="7" fillId="33" borderId="16" xfId="0" applyFont="1" applyFill="1" applyBorder="1" applyAlignment="1">
      <alignment horizontal="center" vertical="center" wrapText="1"/>
    </xf>
    <xf numFmtId="168" fontId="33" fillId="33" borderId="1" xfId="1" applyNumberFormat="1" applyFont="1" applyFill="1" applyBorder="1" applyAlignment="1">
      <alignment vertical="center" wrapText="1"/>
    </xf>
    <xf numFmtId="0" fontId="33" fillId="33" borderId="2" xfId="0" applyFont="1" applyFill="1" applyBorder="1" applyAlignment="1">
      <alignment vertical="center" wrapText="1"/>
    </xf>
    <xf numFmtId="168" fontId="7" fillId="33" borderId="1" xfId="1" applyNumberFormat="1" applyFont="1" applyFill="1" applyBorder="1" applyAlignment="1">
      <alignment horizontal="center" vertical="center" wrapText="1"/>
    </xf>
    <xf numFmtId="0" fontId="7" fillId="33" borderId="6" xfId="0" applyFont="1" applyFill="1" applyBorder="1" applyAlignment="1">
      <alignment horizontal="center" vertical="center" wrapText="1"/>
    </xf>
    <xf numFmtId="0" fontId="7" fillId="33" borderId="5" xfId="0" applyFont="1" applyFill="1" applyBorder="1" applyAlignment="1">
      <alignment horizontal="center" vertical="center" wrapText="1"/>
    </xf>
    <xf numFmtId="168" fontId="33" fillId="33" borderId="1" xfId="2" applyNumberFormat="1" applyFont="1" applyFill="1" applyBorder="1" applyAlignment="1">
      <alignment vertical="center" wrapText="1"/>
    </xf>
    <xf numFmtId="166" fontId="33" fillId="33" borderId="2" xfId="0" applyNumberFormat="1" applyFont="1" applyFill="1" applyBorder="1" applyAlignment="1">
      <alignment vertical="center" wrapText="1"/>
    </xf>
    <xf numFmtId="168" fontId="7" fillId="33" borderId="1" xfId="1" applyNumberFormat="1" applyFont="1" applyFill="1" applyBorder="1" applyAlignment="1">
      <alignment vertical="center" wrapText="1"/>
    </xf>
    <xf numFmtId="0" fontId="7" fillId="33" borderId="2" xfId="0" applyFont="1" applyFill="1" applyBorder="1" applyAlignment="1">
      <alignment horizontal="center" vertical="center"/>
    </xf>
    <xf numFmtId="0" fontId="30" fillId="34" borderId="1" xfId="0" applyFont="1" applyFill="1" applyBorder="1" applyAlignment="1">
      <alignment horizontal="center" vertical="center" wrapText="1"/>
    </xf>
    <xf numFmtId="0" fontId="7" fillId="33" borderId="1" xfId="0" applyFont="1" applyFill="1" applyBorder="1"/>
    <xf numFmtId="0" fontId="7" fillId="33" borderId="2" xfId="0" applyFont="1" applyFill="1" applyBorder="1"/>
    <xf numFmtId="0" fontId="7" fillId="33" borderId="8" xfId="0" applyFont="1" applyFill="1" applyBorder="1" applyAlignment="1">
      <alignment horizontal="center"/>
    </xf>
    <xf numFmtId="0" fontId="7" fillId="33" borderId="9" xfId="0" applyFont="1" applyFill="1" applyBorder="1" applyAlignment="1">
      <alignment horizontal="center"/>
    </xf>
    <xf numFmtId="0" fontId="7" fillId="33" borderId="2" xfId="0" applyFont="1" applyFill="1" applyBorder="1" applyAlignment="1">
      <alignment horizontal="center"/>
    </xf>
    <xf numFmtId="0" fontId="7" fillId="33" borderId="1" xfId="0" applyFont="1" applyFill="1" applyBorder="1" applyAlignment="1">
      <alignment horizontal="center"/>
    </xf>
    <xf numFmtId="166" fontId="24" fillId="33" borderId="1" xfId="2" applyNumberFormat="1" applyFont="1" applyFill="1" applyBorder="1" applyAlignment="1">
      <alignment vertical="center"/>
    </xf>
    <xf numFmtId="166" fontId="7" fillId="33" borderId="2" xfId="2" applyNumberFormat="1" applyFont="1" applyFill="1" applyBorder="1" applyAlignment="1">
      <alignment vertical="center"/>
    </xf>
    <xf numFmtId="166" fontId="7" fillId="33" borderId="8" xfId="2" applyNumberFormat="1" applyFont="1" applyFill="1" applyBorder="1" applyAlignment="1">
      <alignment vertical="center"/>
    </xf>
    <xf numFmtId="168" fontId="5" fillId="0" borderId="38" xfId="1" applyNumberFormat="1" applyFont="1" applyFill="1" applyBorder="1" applyAlignment="1">
      <alignment horizontal="right" vertical="center"/>
    </xf>
    <xf numFmtId="168" fontId="7" fillId="0" borderId="0" xfId="0" applyNumberFormat="1" applyFont="1" applyAlignment="1">
      <alignment horizontal="center" vertical="center" wrapText="1"/>
    </xf>
    <xf numFmtId="168" fontId="33" fillId="0" borderId="0" xfId="1" applyNumberFormat="1" applyFont="1" applyFill="1" applyBorder="1" applyAlignment="1">
      <alignment vertical="center" wrapText="1"/>
    </xf>
    <xf numFmtId="0" fontId="36" fillId="0" borderId="6" xfId="0" applyFont="1" applyBorder="1" applyAlignment="1">
      <alignment horizontal="center" vertical="center"/>
    </xf>
    <xf numFmtId="166" fontId="5" fillId="0" borderId="41" xfId="0" applyNumberFormat="1" applyFont="1" applyBorder="1"/>
    <xf numFmtId="166" fontId="5" fillId="0" borderId="15" xfId="0" applyNumberFormat="1" applyFont="1" applyBorder="1" applyAlignment="1">
      <alignment vertical="center"/>
    </xf>
    <xf numFmtId="166" fontId="5" fillId="0" borderId="15" xfId="0" applyNumberFormat="1" applyFont="1" applyBorder="1" applyAlignment="1">
      <alignment vertical="center" wrapText="1"/>
    </xf>
    <xf numFmtId="9" fontId="5" fillId="0" borderId="15" xfId="5" applyFont="1" applyFill="1" applyBorder="1" applyAlignment="1">
      <alignment vertical="center"/>
    </xf>
    <xf numFmtId="0" fontId="31" fillId="0" borderId="0" xfId="0" applyFont="1" applyAlignment="1">
      <alignment horizontal="center" wrapText="1"/>
    </xf>
    <xf numFmtId="0" fontId="31" fillId="0" borderId="0" xfId="0" applyFont="1" applyAlignment="1">
      <alignment wrapText="1"/>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xf numFmtId="0" fontId="5" fillId="0" borderId="7" xfId="0" applyFont="1" applyBorder="1"/>
    <xf numFmtId="168" fontId="5" fillId="0" borderId="0" xfId="1" applyNumberFormat="1" applyFont="1"/>
    <xf numFmtId="166" fontId="5" fillId="0" borderId="44" xfId="0" applyNumberFormat="1" applyFont="1" applyBorder="1" applyAlignment="1">
      <alignment vertical="center"/>
    </xf>
    <xf numFmtId="168" fontId="33" fillId="33" borderId="16" xfId="2" applyNumberFormat="1" applyFont="1" applyFill="1" applyBorder="1" applyAlignment="1">
      <alignment vertical="center" wrapText="1"/>
    </xf>
    <xf numFmtId="0" fontId="33" fillId="33" borderId="1" xfId="0" applyFont="1" applyFill="1" applyBorder="1" applyAlignment="1">
      <alignment vertical="center" wrapText="1"/>
    </xf>
    <xf numFmtId="0" fontId="0" fillId="35" borderId="0" xfId="0" applyFill="1"/>
    <xf numFmtId="0" fontId="7" fillId="33" borderId="18" xfId="0" applyFont="1" applyFill="1" applyBorder="1" applyAlignment="1">
      <alignment vertical="center" wrapText="1"/>
    </xf>
    <xf numFmtId="168" fontId="7" fillId="33" borderId="6" xfId="1" applyNumberFormat="1" applyFont="1" applyFill="1" applyBorder="1" applyAlignment="1">
      <alignment vertical="center" wrapText="1"/>
    </xf>
    <xf numFmtId="168" fontId="7" fillId="33" borderId="6" xfId="1" applyNumberFormat="1" applyFont="1" applyFill="1" applyBorder="1" applyAlignment="1">
      <alignment horizontal="center" vertical="center" wrapText="1"/>
    </xf>
    <xf numFmtId="0" fontId="7" fillId="33" borderId="7" xfId="0" applyFont="1" applyFill="1" applyBorder="1" applyAlignment="1">
      <alignment vertical="center" wrapText="1"/>
    </xf>
    <xf numFmtId="168" fontId="34" fillId="0" borderId="0" xfId="0" applyNumberFormat="1" applyFont="1" applyAlignment="1">
      <alignment vertical="center" wrapText="1"/>
    </xf>
    <xf numFmtId="0" fontId="5" fillId="0" borderId="3" xfId="0" applyFont="1" applyBorder="1" applyAlignment="1">
      <alignment vertical="center"/>
    </xf>
    <xf numFmtId="15" fontId="5" fillId="0" borderId="41" xfId="0" applyNumberFormat="1" applyFont="1" applyBorder="1" applyAlignment="1">
      <alignment vertical="center"/>
    </xf>
    <xf numFmtId="0" fontId="42" fillId="0" borderId="0" xfId="0" applyFont="1" applyAlignment="1">
      <alignment vertical="center"/>
    </xf>
    <xf numFmtId="0" fontId="5" fillId="0" borderId="0" xfId="0" applyFont="1" applyAlignment="1">
      <alignment horizontal="left" vertical="center"/>
    </xf>
    <xf numFmtId="0" fontId="7" fillId="0" borderId="11" xfId="0" applyFont="1" applyBorder="1" applyAlignment="1">
      <alignment vertical="center" wrapText="1"/>
    </xf>
    <xf numFmtId="168" fontId="34" fillId="0" borderId="11" xfId="1" applyNumberFormat="1" applyFont="1" applyFill="1" applyBorder="1" applyAlignment="1">
      <alignment horizontal="center" vertical="center" wrapText="1"/>
    </xf>
    <xf numFmtId="168" fontId="7" fillId="0" borderId="11" xfId="1" applyNumberFormat="1" applyFont="1" applyFill="1" applyBorder="1" applyAlignment="1">
      <alignment horizontal="center" vertical="center" wrapText="1"/>
    </xf>
    <xf numFmtId="10" fontId="34" fillId="0" borderId="11" xfId="0" applyNumberFormat="1" applyFont="1" applyBorder="1" applyAlignment="1">
      <alignment horizontal="center" vertical="center" wrapText="1"/>
    </xf>
    <xf numFmtId="0" fontId="34" fillId="0" borderId="11" xfId="0" applyFont="1" applyBorder="1" applyAlignment="1">
      <alignment vertical="center" wrapText="1"/>
    </xf>
    <xf numFmtId="168" fontId="7" fillId="0" borderId="11" xfId="1" applyNumberFormat="1" applyFont="1" applyFill="1" applyBorder="1" applyAlignment="1">
      <alignment vertical="center" wrapText="1"/>
    </xf>
    <xf numFmtId="0" fontId="7" fillId="0" borderId="11" xfId="0" applyFont="1" applyBorder="1" applyAlignment="1">
      <alignment horizontal="center" vertical="center" wrapText="1"/>
    </xf>
    <xf numFmtId="0" fontId="7" fillId="0" borderId="14" xfId="0" applyFont="1" applyBorder="1" applyAlignment="1">
      <alignment vertical="center" wrapText="1"/>
    </xf>
    <xf numFmtId="0" fontId="7" fillId="0" borderId="14" xfId="0" applyFont="1" applyBorder="1" applyAlignment="1">
      <alignment horizontal="center" vertical="center" wrapText="1"/>
    </xf>
    <xf numFmtId="168" fontId="7" fillId="0" borderId="14" xfId="1" applyNumberFormat="1" applyFont="1" applyFill="1" applyBorder="1" applyAlignment="1">
      <alignment vertical="center" wrapText="1"/>
    </xf>
    <xf numFmtId="168" fontId="34" fillId="0" borderId="14" xfId="1" applyNumberFormat="1" applyFont="1" applyFill="1" applyBorder="1" applyAlignment="1">
      <alignment horizontal="center" vertical="center" wrapText="1"/>
    </xf>
    <xf numFmtId="168" fontId="34" fillId="0" borderId="14" xfId="0" applyNumberFormat="1" applyFont="1" applyBorder="1" applyAlignment="1">
      <alignment vertical="center" wrapText="1"/>
    </xf>
    <xf numFmtId="168" fontId="7" fillId="0" borderId="14" xfId="1" applyNumberFormat="1" applyFont="1" applyFill="1" applyBorder="1" applyAlignment="1">
      <alignment horizontal="center" vertical="center" wrapText="1"/>
    </xf>
    <xf numFmtId="10" fontId="34" fillId="0" borderId="14" xfId="0" applyNumberFormat="1" applyFont="1" applyBorder="1" applyAlignment="1">
      <alignment horizontal="center" vertical="center" wrapText="1"/>
    </xf>
    <xf numFmtId="0" fontId="5" fillId="0" borderId="15" xfId="0" applyFont="1" applyBorder="1"/>
    <xf numFmtId="168" fontId="5" fillId="0" borderId="15" xfId="0" applyNumberFormat="1" applyFont="1" applyBorder="1"/>
    <xf numFmtId="0" fontId="7" fillId="33" borderId="1" xfId="0" applyFont="1" applyFill="1" applyBorder="1" applyAlignment="1">
      <alignment vertical="center" wrapText="1"/>
    </xf>
    <xf numFmtId="10" fontId="7" fillId="33" borderId="1" xfId="0" applyNumberFormat="1" applyFont="1" applyFill="1" applyBorder="1" applyAlignment="1">
      <alignment horizontal="center" vertical="center" wrapText="1"/>
    </xf>
    <xf numFmtId="0" fontId="5" fillId="0" borderId="12" xfId="0" applyFont="1" applyBorder="1" applyAlignment="1">
      <alignment vertical="center" wrapText="1"/>
    </xf>
    <xf numFmtId="15" fontId="5" fillId="0" borderId="43" xfId="0" applyNumberFormat="1" applyFont="1" applyBorder="1" applyAlignment="1">
      <alignment vertical="center"/>
    </xf>
    <xf numFmtId="168" fontId="5" fillId="0" borderId="12" xfId="2" applyNumberFormat="1" applyFont="1" applyFill="1" applyBorder="1" applyAlignment="1">
      <alignment vertical="center"/>
    </xf>
    <xf numFmtId="166" fontId="5" fillId="0" borderId="12" xfId="0" applyNumberFormat="1" applyFont="1" applyBorder="1" applyAlignment="1">
      <alignment vertical="center"/>
    </xf>
    <xf numFmtId="166" fontId="5" fillId="0" borderId="12" xfId="0" applyNumberFormat="1" applyFont="1" applyBorder="1" applyAlignment="1">
      <alignment vertical="center" wrapText="1"/>
    </xf>
    <xf numFmtId="9" fontId="5" fillId="0" borderId="12" xfId="5" applyFont="1" applyFill="1" applyBorder="1" applyAlignment="1">
      <alignment vertical="center"/>
    </xf>
    <xf numFmtId="0" fontId="43" fillId="0" borderId="3" xfId="0" applyFont="1" applyBorder="1" applyAlignment="1">
      <alignment vertical="center" wrapText="1"/>
    </xf>
    <xf numFmtId="0" fontId="43" fillId="0" borderId="0" xfId="0" applyFont="1" applyAlignment="1">
      <alignment horizontal="center" vertical="center" wrapText="1"/>
    </xf>
    <xf numFmtId="168" fontId="43" fillId="0" borderId="0" xfId="1" applyNumberFormat="1" applyFont="1" applyFill="1" applyBorder="1" applyAlignment="1">
      <alignment vertical="center" wrapText="1"/>
    </xf>
    <xf numFmtId="168" fontId="44" fillId="0" borderId="0" xfId="1" applyNumberFormat="1" applyFont="1" applyFill="1" applyBorder="1" applyAlignment="1">
      <alignment horizontal="center" vertical="center" wrapText="1"/>
    </xf>
    <xf numFmtId="0" fontId="44" fillId="0" borderId="0" xfId="0" applyFont="1" applyAlignment="1">
      <alignment vertical="center" wrapText="1"/>
    </xf>
    <xf numFmtId="168" fontId="43" fillId="0" borderId="0" xfId="1" applyNumberFormat="1" applyFont="1" applyFill="1" applyBorder="1" applyAlignment="1">
      <alignment horizontal="center" vertical="center" wrapText="1"/>
    </xf>
    <xf numFmtId="0" fontId="43" fillId="0" borderId="0" xfId="0" applyFont="1" applyAlignment="1">
      <alignment vertical="center" wrapText="1"/>
    </xf>
    <xf numFmtId="10" fontId="44" fillId="0" borderId="0" xfId="0" applyNumberFormat="1" applyFont="1" applyAlignment="1">
      <alignment horizontal="center" vertical="center" wrapText="1"/>
    </xf>
    <xf numFmtId="0" fontId="43" fillId="0" borderId="4" xfId="0" applyFont="1" applyBorder="1" applyAlignment="1">
      <alignment vertical="center" wrapText="1"/>
    </xf>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168" fontId="43" fillId="0" borderId="0" xfId="0" applyNumberFormat="1" applyFont="1" applyAlignment="1">
      <alignment horizontal="center" vertical="center" wrapText="1"/>
    </xf>
    <xf numFmtId="0" fontId="27" fillId="0" borderId="0" xfId="0" applyFont="1"/>
    <xf numFmtId="166" fontId="5" fillId="0" borderId="41" xfId="0" applyNumberFormat="1" applyFont="1" applyBorder="1" applyAlignment="1">
      <alignment vertical="center" wrapText="1"/>
    </xf>
    <xf numFmtId="168" fontId="7" fillId="33" borderId="8" xfId="1" applyNumberFormat="1" applyFont="1" applyFill="1" applyBorder="1" applyAlignment="1">
      <alignment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vertical="center" wrapText="1"/>
    </xf>
    <xf numFmtId="168" fontId="0" fillId="0" borderId="0" xfId="0" applyNumberFormat="1" applyAlignment="1">
      <alignment vertical="center" wrapText="1"/>
    </xf>
    <xf numFmtId="0" fontId="7" fillId="33" borderId="41" xfId="0" applyFont="1" applyFill="1" applyBorder="1" applyAlignment="1">
      <alignment vertical="center" wrapText="1"/>
    </xf>
    <xf numFmtId="0" fontId="7" fillId="33" borderId="41" xfId="0" applyFont="1" applyFill="1" applyBorder="1" applyAlignment="1">
      <alignment horizontal="center" vertical="center" wrapText="1"/>
    </xf>
    <xf numFmtId="168" fontId="5" fillId="0" borderId="41" xfId="1" applyNumberFormat="1" applyFont="1" applyFill="1" applyBorder="1" applyAlignment="1">
      <alignment horizontal="right" vertical="center"/>
    </xf>
    <xf numFmtId="166" fontId="5" fillId="0" borderId="41" xfId="0" applyNumberFormat="1" applyFont="1" applyBorder="1" applyAlignment="1">
      <alignment horizontal="center" vertical="center"/>
    </xf>
    <xf numFmtId="168" fontId="5" fillId="0" borderId="41" xfId="1" applyNumberFormat="1" applyFont="1" applyFill="1" applyBorder="1" applyAlignment="1">
      <alignment horizontal="center" vertical="center"/>
    </xf>
    <xf numFmtId="166" fontId="5" fillId="0" borderId="41" xfId="0" applyNumberFormat="1" applyFont="1" applyBorder="1" applyAlignment="1">
      <alignment vertical="center"/>
    </xf>
    <xf numFmtId="166" fontId="6" fillId="0" borderId="41" xfId="0" applyNumberFormat="1" applyFont="1" applyBorder="1" applyAlignment="1">
      <alignment horizontal="center" vertical="center"/>
    </xf>
    <xf numFmtId="168" fontId="7" fillId="33" borderId="41" xfId="1" applyNumberFormat="1" applyFont="1" applyFill="1" applyBorder="1" applyAlignment="1">
      <alignment horizontal="center" vertical="center" wrapText="1"/>
    </xf>
    <xf numFmtId="166" fontId="5" fillId="0" borderId="17" xfId="0" applyNumberFormat="1" applyFont="1" applyBorder="1" applyAlignment="1">
      <alignment horizontal="justify" wrapText="1"/>
    </xf>
    <xf numFmtId="0" fontId="5" fillId="0" borderId="41" xfId="0" applyFont="1" applyBorder="1" applyAlignment="1">
      <alignment horizontal="center" vertical="center"/>
    </xf>
    <xf numFmtId="0" fontId="5" fillId="0" borderId="41" xfId="0" applyFont="1" applyBorder="1"/>
    <xf numFmtId="0" fontId="8" fillId="0" borderId="41" xfId="0" applyFont="1" applyBorder="1" applyAlignment="1">
      <alignment wrapText="1"/>
    </xf>
    <xf numFmtId="15" fontId="8" fillId="0" borderId="41" xfId="0" applyNumberFormat="1" applyFont="1" applyBorder="1" applyAlignment="1">
      <alignment wrapText="1"/>
    </xf>
    <xf numFmtId="3" fontId="8" fillId="0" borderId="41" xfId="0" applyNumberFormat="1" applyFont="1" applyBorder="1" applyAlignment="1">
      <alignment wrapText="1"/>
    </xf>
    <xf numFmtId="166" fontId="5" fillId="0" borderId="10" xfId="0" applyNumberFormat="1" applyFont="1" applyBorder="1" applyAlignment="1">
      <alignment vertical="center"/>
    </xf>
    <xf numFmtId="168" fontId="3" fillId="0" borderId="0" xfId="0" applyNumberFormat="1" applyFont="1" applyAlignment="1">
      <alignment vertical="center"/>
    </xf>
    <xf numFmtId="0" fontId="3" fillId="0" borderId="4" xfId="0" applyFont="1" applyBorder="1" applyAlignment="1">
      <alignment vertical="center"/>
    </xf>
    <xf numFmtId="0" fontId="3" fillId="0" borderId="21" xfId="0" applyFont="1" applyBorder="1" applyAlignment="1">
      <alignment vertical="center"/>
    </xf>
    <xf numFmtId="0" fontId="3" fillId="0" borderId="7" xfId="0" applyFont="1" applyBorder="1" applyAlignment="1">
      <alignment vertical="center"/>
    </xf>
    <xf numFmtId="168" fontId="5" fillId="0" borderId="0" xfId="1" applyNumberFormat="1" applyFont="1" applyAlignment="1">
      <alignment vertical="center"/>
    </xf>
    <xf numFmtId="168" fontId="7" fillId="33" borderId="41" xfId="0" applyNumberFormat="1" applyFont="1" applyFill="1" applyBorder="1" applyAlignment="1">
      <alignment horizontal="center" vertical="center" wrapText="1"/>
    </xf>
    <xf numFmtId="168" fontId="7" fillId="33" borderId="41" xfId="1" applyNumberFormat="1" applyFont="1" applyFill="1" applyBorder="1" applyAlignment="1">
      <alignment vertical="center" wrapText="1"/>
    </xf>
    <xf numFmtId="0" fontId="5" fillId="0" borderId="0" xfId="0" applyFont="1" applyAlignment="1">
      <alignment horizontal="right" vertical="center"/>
    </xf>
    <xf numFmtId="0" fontId="31" fillId="0" borderId="0" xfId="0" applyFont="1" applyAlignment="1">
      <alignment vertical="center"/>
    </xf>
    <xf numFmtId="0" fontId="31" fillId="0" borderId="0" xfId="0" applyFont="1" applyAlignment="1">
      <alignment vertical="center" wrapText="1"/>
    </xf>
    <xf numFmtId="168" fontId="8" fillId="0" borderId="41" xfId="1" applyNumberFormat="1" applyFont="1" applyBorder="1" applyAlignment="1">
      <alignment vertical="center" wrapText="1"/>
    </xf>
    <xf numFmtId="0" fontId="21" fillId="0" borderId="0" xfId="0" applyFont="1"/>
    <xf numFmtId="0" fontId="5" fillId="0" borderId="41" xfId="0" applyFont="1" applyBorder="1" applyAlignment="1">
      <alignment horizontal="left" wrapText="1"/>
    </xf>
    <xf numFmtId="0" fontId="5" fillId="0" borderId="41" xfId="0" applyFont="1" applyBorder="1" applyAlignment="1">
      <alignment wrapText="1"/>
    </xf>
    <xf numFmtId="0" fontId="5"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vertical="center"/>
    </xf>
    <xf numFmtId="168" fontId="3" fillId="0" borderId="0" xfId="0" applyNumberFormat="1" applyFont="1"/>
    <xf numFmtId="0" fontId="7" fillId="33" borderId="35" xfId="0" applyFont="1" applyFill="1" applyBorder="1" applyAlignment="1">
      <alignment horizontal="center" vertical="center" wrapText="1"/>
    </xf>
    <xf numFmtId="0" fontId="6" fillId="0" borderId="0" xfId="0" applyFont="1"/>
    <xf numFmtId="168" fontId="5" fillId="0" borderId="10" xfId="1" applyNumberFormat="1" applyFont="1" applyFill="1" applyBorder="1" applyAlignment="1">
      <alignment vertical="center"/>
    </xf>
    <xf numFmtId="166" fontId="5" fillId="0" borderId="38" xfId="0" applyNumberFormat="1" applyFont="1" applyBorder="1" applyAlignment="1">
      <alignment vertical="center"/>
    </xf>
    <xf numFmtId="166" fontId="6" fillId="0" borderId="38" xfId="0" applyNumberFormat="1" applyFont="1" applyBorder="1" applyAlignment="1">
      <alignment horizontal="right" vertical="center"/>
    </xf>
    <xf numFmtId="166" fontId="5" fillId="0" borderId="35" xfId="0" applyNumberFormat="1" applyFont="1" applyBorder="1" applyAlignment="1">
      <alignment vertical="center"/>
    </xf>
    <xf numFmtId="0" fontId="7" fillId="33" borderId="42" xfId="0" applyFont="1" applyFill="1" applyBorder="1" applyAlignment="1">
      <alignment horizontal="center" vertical="center" wrapText="1"/>
    </xf>
    <xf numFmtId="0" fontId="5" fillId="0" borderId="46" xfId="0" applyFont="1" applyBorder="1" applyAlignment="1">
      <alignment horizontal="center" vertical="center"/>
    </xf>
    <xf numFmtId="3" fontId="8" fillId="0" borderId="0" xfId="0" applyNumberFormat="1" applyFont="1" applyAlignment="1">
      <alignment wrapText="1"/>
    </xf>
    <xf numFmtId="0" fontId="0" fillId="0" borderId="41" xfId="0" applyBorder="1"/>
    <xf numFmtId="166" fontId="0" fillId="0" borderId="41" xfId="2" applyNumberFormat="1" applyFont="1" applyFill="1" applyBorder="1"/>
    <xf numFmtId="166" fontId="4" fillId="0" borderId="41" xfId="2" applyNumberFormat="1" applyFont="1" applyFill="1" applyBorder="1"/>
    <xf numFmtId="9" fontId="5" fillId="0" borderId="41" xfId="5" applyFont="1" applyFill="1" applyBorder="1" applyAlignment="1">
      <alignment vertical="center"/>
    </xf>
    <xf numFmtId="168" fontId="33" fillId="33" borderId="41" xfId="2" applyNumberFormat="1" applyFont="1" applyFill="1" applyBorder="1" applyAlignment="1">
      <alignment vertical="center" wrapText="1"/>
    </xf>
    <xf numFmtId="0" fontId="33" fillId="33" borderId="41" xfId="0" applyFont="1" applyFill="1" applyBorder="1" applyAlignment="1">
      <alignment vertical="center" wrapText="1"/>
    </xf>
    <xf numFmtId="0" fontId="5" fillId="0" borderId="41" xfId="0" applyFont="1" applyBorder="1" applyAlignment="1">
      <alignment horizontal="center"/>
    </xf>
    <xf numFmtId="0" fontId="6" fillId="0" borderId="41" xfId="0" applyFont="1" applyBorder="1"/>
    <xf numFmtId="0" fontId="6" fillId="0" borderId="41" xfId="0" applyFont="1" applyBorder="1" applyAlignment="1">
      <alignment horizontal="left" vertical="center"/>
    </xf>
    <xf numFmtId="0" fontId="6" fillId="0" borderId="41" xfId="0" applyFont="1" applyBorder="1" applyAlignment="1">
      <alignment vertical="center"/>
    </xf>
    <xf numFmtId="168" fontId="33" fillId="33" borderId="41" xfId="1" applyNumberFormat="1" applyFont="1" applyFill="1" applyBorder="1" applyAlignment="1">
      <alignment vertical="center" wrapText="1"/>
    </xf>
    <xf numFmtId="0" fontId="45" fillId="0" borderId="0" xfId="0" applyFont="1" applyAlignment="1">
      <alignment vertical="center"/>
    </xf>
    <xf numFmtId="15" fontId="8" fillId="0" borderId="41" xfId="0" applyNumberFormat="1" applyFont="1" applyBorder="1" applyAlignment="1">
      <alignment horizontal="center" vertical="center" wrapText="1"/>
    </xf>
    <xf numFmtId="0" fontId="5" fillId="0" borderId="45" xfId="0" applyFont="1" applyBorder="1" applyAlignment="1">
      <alignment horizontal="center" vertical="center"/>
    </xf>
    <xf numFmtId="0" fontId="1" fillId="0" borderId="0" xfId="0" applyFont="1" applyAlignment="1">
      <alignment horizontal="left"/>
    </xf>
    <xf numFmtId="166" fontId="5" fillId="0" borderId="35" xfId="0" applyNumberFormat="1" applyFont="1" applyBorder="1" applyAlignment="1">
      <alignment horizontal="center" vertical="center"/>
    </xf>
    <xf numFmtId="10" fontId="5" fillId="0" borderId="35" xfId="5" applyNumberFormat="1" applyFont="1" applyFill="1" applyBorder="1" applyAlignment="1">
      <alignment horizontal="center" vertical="center"/>
    </xf>
    <xf numFmtId="0" fontId="5" fillId="0" borderId="41" xfId="0" applyFont="1" applyBorder="1" applyAlignment="1">
      <alignment horizontal="center" vertical="center" wrapText="1"/>
    </xf>
    <xf numFmtId="0" fontId="5" fillId="0" borderId="35" xfId="0" applyFont="1" applyBorder="1" applyAlignment="1">
      <alignment vertical="center"/>
    </xf>
    <xf numFmtId="0" fontId="5" fillId="0" borderId="35" xfId="0" applyFont="1" applyBorder="1" applyAlignment="1">
      <alignment vertical="center" wrapText="1"/>
    </xf>
    <xf numFmtId="15" fontId="5" fillId="0" borderId="35" xfId="0" applyNumberFormat="1" applyFont="1" applyBorder="1" applyAlignment="1">
      <alignment vertical="center"/>
    </xf>
    <xf numFmtId="168" fontId="35" fillId="0" borderId="14" xfId="1" applyNumberFormat="1" applyFont="1" applyFill="1" applyBorder="1" applyAlignment="1">
      <alignment horizontal="center" vertical="center" wrapText="1"/>
    </xf>
    <xf numFmtId="0" fontId="35" fillId="0" borderId="14" xfId="0" applyFont="1" applyBorder="1" applyAlignment="1">
      <alignment horizontal="center" vertical="center" wrapText="1"/>
    </xf>
    <xf numFmtId="0" fontId="5" fillId="0" borderId="0" xfId="0" applyFont="1" applyAlignment="1">
      <alignment horizontal="center" vertical="center"/>
    </xf>
    <xf numFmtId="0" fontId="35" fillId="0" borderId="33" xfId="0" applyFont="1" applyBorder="1" applyAlignment="1">
      <alignment horizontal="center" vertical="center"/>
    </xf>
    <xf numFmtId="0" fontId="35" fillId="0" borderId="17" xfId="0" applyFont="1" applyBorder="1" applyAlignment="1">
      <alignment horizontal="center" vertical="center"/>
    </xf>
    <xf numFmtId="0" fontId="35" fillId="0" borderId="5" xfId="0" applyFont="1" applyBorder="1" applyAlignment="1">
      <alignment horizontal="center" vertical="center"/>
    </xf>
    <xf numFmtId="0" fontId="38" fillId="0" borderId="3" xfId="0" applyFont="1" applyBorder="1" applyAlignment="1">
      <alignment horizontal="center" vertical="center" wrapText="1"/>
    </xf>
    <xf numFmtId="0" fontId="38" fillId="0" borderId="0" xfId="0" applyFont="1" applyAlignment="1">
      <alignment horizontal="center" vertical="center"/>
    </xf>
    <xf numFmtId="0" fontId="38" fillId="0" borderId="4" xfId="0" applyFont="1" applyBorder="1" applyAlignment="1">
      <alignment horizontal="center" vertical="center"/>
    </xf>
    <xf numFmtId="0" fontId="35" fillId="0" borderId="3" xfId="0" applyFont="1" applyBorder="1" applyAlignment="1">
      <alignment horizontal="center"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7" fillId="33" borderId="8" xfId="0" applyFont="1" applyFill="1" applyBorder="1" applyAlignment="1">
      <alignment horizontal="center" vertical="center"/>
    </xf>
    <xf numFmtId="0" fontId="7" fillId="33" borderId="34" xfId="0" applyFont="1" applyFill="1" applyBorder="1" applyAlignment="1">
      <alignment horizontal="center" vertical="center"/>
    </xf>
    <xf numFmtId="0" fontId="7" fillId="33" borderId="31" xfId="0" applyFont="1" applyFill="1" applyBorder="1" applyAlignment="1">
      <alignment horizontal="center" vertical="center"/>
    </xf>
    <xf numFmtId="0" fontId="7" fillId="33" borderId="32" xfId="0" applyFont="1" applyFill="1" applyBorder="1" applyAlignment="1">
      <alignment horizontal="center" vertical="center"/>
    </xf>
    <xf numFmtId="0" fontId="40" fillId="0" borderId="18" xfId="0" applyFont="1" applyBorder="1" applyAlignment="1">
      <alignment horizontal="justify" vertical="center"/>
    </xf>
    <xf numFmtId="0" fontId="41" fillId="0" borderId="21" xfId="0" applyFont="1" applyBorder="1" applyAlignment="1">
      <alignment horizontal="justify" vertical="center"/>
    </xf>
    <xf numFmtId="0" fontId="41" fillId="0" borderId="7" xfId="0" applyFont="1" applyBorder="1" applyAlignment="1">
      <alignment horizontal="justify" vertical="center"/>
    </xf>
    <xf numFmtId="0" fontId="36" fillId="0" borderId="3" xfId="0" applyFont="1" applyBorder="1" applyAlignment="1">
      <alignment horizontal="left" vertical="center"/>
    </xf>
    <xf numFmtId="0" fontId="36" fillId="0" borderId="0" xfId="0" applyFont="1" applyAlignment="1">
      <alignment horizontal="left" vertical="center"/>
    </xf>
    <xf numFmtId="0" fontId="36" fillId="0" borderId="4" xfId="0" applyFont="1" applyBorder="1" applyAlignment="1">
      <alignment horizontal="left" vertical="center"/>
    </xf>
    <xf numFmtId="0" fontId="36" fillId="0" borderId="3" xfId="0" applyFont="1" applyBorder="1" applyAlignment="1">
      <alignment horizontal="justify"/>
    </xf>
    <xf numFmtId="0" fontId="36" fillId="0" borderId="0" xfId="0" applyFont="1" applyAlignment="1">
      <alignment horizontal="justify"/>
    </xf>
    <xf numFmtId="0" fontId="36" fillId="0" borderId="4" xfId="0" applyFont="1" applyBorder="1" applyAlignment="1">
      <alignment horizontal="justify"/>
    </xf>
    <xf numFmtId="0" fontId="36" fillId="0" borderId="3" xfId="0" applyFont="1" applyBorder="1" applyAlignment="1">
      <alignment horizontal="justify" wrapText="1"/>
    </xf>
    <xf numFmtId="0" fontId="5" fillId="0" borderId="18" xfId="0" applyFont="1" applyBorder="1" applyAlignment="1">
      <alignment horizontal="left" vertical="center" wrapText="1"/>
    </xf>
    <xf numFmtId="0" fontId="5" fillId="0" borderId="21" xfId="0" applyFont="1" applyBorder="1" applyAlignment="1">
      <alignment horizontal="left" vertical="center" wrapText="1"/>
    </xf>
    <xf numFmtId="0" fontId="6" fillId="0" borderId="33"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7" fillId="33" borderId="35" xfId="0" applyFont="1" applyFill="1" applyBorder="1" applyAlignment="1">
      <alignment horizontal="center" vertical="center" wrapText="1"/>
    </xf>
    <xf numFmtId="0" fontId="7" fillId="33" borderId="6" xfId="0"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3" borderId="2" xfId="0" applyFont="1" applyFill="1" applyBorder="1" applyAlignment="1">
      <alignment horizontal="center" vertical="center" wrapText="1"/>
    </xf>
    <xf numFmtId="0" fontId="7" fillId="33" borderId="36" xfId="0" applyFont="1" applyFill="1" applyBorder="1" applyAlignment="1">
      <alignment horizontal="center" vertical="center" wrapText="1"/>
    </xf>
    <xf numFmtId="0" fontId="7" fillId="33" borderId="33" xfId="0" applyFont="1" applyFill="1" applyBorder="1" applyAlignment="1">
      <alignment horizontal="center" vertical="center" wrapText="1"/>
    </xf>
    <xf numFmtId="0" fontId="7" fillId="33" borderId="18" xfId="0" applyFont="1" applyFill="1" applyBorder="1" applyAlignment="1">
      <alignment horizontal="center" vertical="center" wrapText="1"/>
    </xf>
    <xf numFmtId="0" fontId="2" fillId="0" borderId="18" xfId="0" applyFont="1" applyBorder="1" applyAlignment="1">
      <alignment horizontal="left" vertical="center" wrapText="1"/>
    </xf>
    <xf numFmtId="0" fontId="3" fillId="0" borderId="21" xfId="0" applyFont="1" applyBorder="1" applyAlignment="1">
      <alignment horizontal="left" vertical="center" wrapText="1"/>
    </xf>
    <xf numFmtId="0" fontId="7" fillId="33" borderId="12" xfId="0" applyFont="1" applyFill="1" applyBorder="1" applyAlignment="1">
      <alignment horizontal="center" vertical="center" wrapText="1"/>
    </xf>
    <xf numFmtId="0" fontId="7" fillId="33" borderId="3"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wrapText="1"/>
    </xf>
    <xf numFmtId="0" fontId="7" fillId="33" borderId="41"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41" xfId="0" applyFont="1" applyBorder="1" applyAlignment="1">
      <alignment horizontal="center" vertical="center"/>
    </xf>
    <xf numFmtId="0" fontId="6" fillId="0" borderId="3" xfId="0" applyFont="1" applyBorder="1" applyAlignment="1">
      <alignment horizontal="right" vertical="center"/>
    </xf>
    <xf numFmtId="0" fontId="6" fillId="0" borderId="0" xfId="0" applyFont="1" applyAlignment="1">
      <alignment horizontal="right" vertical="center"/>
    </xf>
    <xf numFmtId="0" fontId="6" fillId="0" borderId="4" xfId="0" applyFont="1" applyBorder="1" applyAlignment="1">
      <alignment horizontal="right" vertical="center"/>
    </xf>
    <xf numFmtId="0" fontId="7" fillId="33" borderId="42" xfId="0" applyFont="1" applyFill="1" applyBorder="1" applyAlignment="1">
      <alignment horizontal="center" vertical="center" wrapText="1"/>
    </xf>
    <xf numFmtId="4" fontId="32" fillId="0" borderId="0" xfId="0" applyNumberFormat="1" applyFont="1" applyAlignment="1">
      <alignment vertical="center"/>
    </xf>
  </cellXfs>
  <cellStyles count="52">
    <cellStyle name="20% - Accent1" xfId="23" builtinId="30" customBuiltin="1"/>
    <cellStyle name="20% - Accent2" xfId="26" builtinId="34" customBuiltin="1"/>
    <cellStyle name="20% - Accent3" xfId="29" builtinId="38" customBuiltin="1"/>
    <cellStyle name="20% - Accent4" xfId="32" builtinId="42" customBuiltin="1"/>
    <cellStyle name="20% - Accent5" xfId="35" builtinId="46" customBuiltin="1"/>
    <cellStyle name="20% - Accent6" xfId="38" builtinId="50" customBuiltin="1"/>
    <cellStyle name="40% - Accent1" xfId="24" builtinId="31" customBuiltin="1"/>
    <cellStyle name="40% - Accent2" xfId="27" builtinId="35" customBuiltin="1"/>
    <cellStyle name="40% - Accent3" xfId="30" builtinId="39" customBuiltin="1"/>
    <cellStyle name="40% - Accent4" xfId="33" builtinId="43" customBuiltin="1"/>
    <cellStyle name="40% - Accent5" xfId="36" builtinId="47" customBuiltin="1"/>
    <cellStyle name="40% - Accent6" xfId="39" builtinId="51" customBuiltin="1"/>
    <cellStyle name="60% - Accent1 2" xfId="41" xr:uid="{00000000-0005-0000-0000-00000C000000}"/>
    <cellStyle name="60% - Accent2 2" xfId="42" xr:uid="{00000000-0005-0000-0000-00000D000000}"/>
    <cellStyle name="60% - Accent3 2" xfId="43" xr:uid="{00000000-0005-0000-0000-00000E000000}"/>
    <cellStyle name="60% - Accent4 2" xfId="44" xr:uid="{00000000-0005-0000-0000-00000F000000}"/>
    <cellStyle name="60% - Accent5 2" xfId="45" xr:uid="{00000000-0005-0000-0000-000010000000}"/>
    <cellStyle name="60% - Accent6 2" xfId="46" xr:uid="{00000000-0005-0000-0000-000011000000}"/>
    <cellStyle name="Accent1" xfId="22" builtinId="29" customBuiltin="1"/>
    <cellStyle name="Accent2" xfId="25" builtinId="33" customBuiltin="1"/>
    <cellStyle name="Accent3" xfId="28" builtinId="37" customBuiltin="1"/>
    <cellStyle name="Accent4" xfId="31" builtinId="41" customBuiltin="1"/>
    <cellStyle name="Accent5" xfId="34" builtinId="45" customBuiltin="1"/>
    <cellStyle name="Accent6" xfId="37" builtinId="49" customBuiltin="1"/>
    <cellStyle name="Bad" xfId="12" builtinId="27" customBuiltin="1"/>
    <cellStyle name="Calculation" xfId="15" builtinId="22" customBuiltin="1"/>
    <cellStyle name="Check Cell" xfId="17" builtinId="23" customBuiltin="1"/>
    <cellStyle name="Comma" xfId="1" builtinId="3"/>
    <cellStyle name="Comma 2" xfId="4" xr:uid="{00000000-0005-0000-0000-00001C000000}"/>
    <cellStyle name="Comma 2 2" xfId="47" xr:uid="{00000000-0005-0000-0000-00001D000000}"/>
    <cellStyle name="Comma 3" xfId="2" xr:uid="{00000000-0005-0000-0000-00001E000000}"/>
    <cellStyle name="Comma 3 2" xfId="3" xr:uid="{00000000-0005-0000-0000-00001F000000}"/>
    <cellStyle name="Comma 3 3" xfId="51" xr:uid="{00000000-0005-0000-0000-000020000000}"/>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2" xfId="50" xr:uid="{00000000-0005-0000-0000-000027000000}"/>
    <cellStyle name="Input" xfId="13" builtinId="20" customBuiltin="1"/>
    <cellStyle name="Linked Cell" xfId="16" builtinId="24" customBuiltin="1"/>
    <cellStyle name="Neutral 2" xfId="40" xr:uid="{00000000-0005-0000-0000-00002A000000}"/>
    <cellStyle name="Normal" xfId="0" builtinId="0"/>
    <cellStyle name="Normal 2" xfId="48" xr:uid="{00000000-0005-0000-0000-00002C000000}"/>
    <cellStyle name="Normal 3" xfId="49" xr:uid="{00000000-0005-0000-0000-00002D000000}"/>
    <cellStyle name="Note" xfId="19" builtinId="10" customBuiltin="1"/>
    <cellStyle name="Output" xfId="14" builtinId="21" customBuiltin="1"/>
    <cellStyle name="Percent" xfId="5" builtinId="5"/>
    <cellStyle name="Title" xfId="6"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22"/>
  <sheetViews>
    <sheetView showGridLines="0" topLeftCell="A2" zoomScale="71" zoomScaleNormal="71" zoomScaleSheetLayoutView="71" zoomScalePageLayoutView="80" workbookViewId="0">
      <selection activeCell="E9" sqref="E9"/>
    </sheetView>
  </sheetViews>
  <sheetFormatPr defaultColWidth="9.36328125" defaultRowHeight="14" x14ac:dyDescent="0.3"/>
  <cols>
    <col min="1" max="1" width="1.6328125" style="1" customWidth="1"/>
    <col min="2" max="2" width="4.6328125" style="1" customWidth="1"/>
    <col min="3" max="3" width="38.54296875" style="1" customWidth="1"/>
    <col min="4" max="4" width="14.453125" style="1" customWidth="1"/>
    <col min="5" max="5" width="19.54296875" style="1" bestFit="1" customWidth="1"/>
    <col min="6" max="6" width="14.453125" style="1" bestFit="1" customWidth="1"/>
    <col min="7" max="7" width="19.54296875" style="1" bestFit="1" customWidth="1"/>
    <col min="8" max="8" width="18.36328125" style="1" customWidth="1"/>
    <col min="9" max="9" width="19.54296875" style="1" bestFit="1" customWidth="1"/>
    <col min="10" max="10" width="19.36328125" style="1" bestFit="1" customWidth="1"/>
    <col min="11" max="11" width="18.453125" style="1" customWidth="1"/>
    <col min="12" max="12" width="11.6328125" style="1" customWidth="1"/>
    <col min="13" max="14" width="19.54296875" style="1" bestFit="1" customWidth="1"/>
    <col min="15" max="15" width="12.453125" style="1" bestFit="1" customWidth="1"/>
    <col min="16" max="16" width="9.36328125" style="1"/>
    <col min="17" max="17" width="11.36328125" style="1" bestFit="1" customWidth="1"/>
    <col min="18" max="16384" width="9.36328125" style="1"/>
  </cols>
  <sheetData>
    <row r="1" spans="2:17" x14ac:dyDescent="0.3">
      <c r="B1" s="211" t="s">
        <v>75</v>
      </c>
      <c r="C1" s="212"/>
      <c r="D1" s="212"/>
      <c r="E1" s="212"/>
      <c r="F1" s="212"/>
      <c r="G1" s="212"/>
      <c r="H1" s="212"/>
      <c r="I1" s="212"/>
      <c r="J1" s="212"/>
      <c r="K1" s="212"/>
      <c r="L1" s="213"/>
    </row>
    <row r="2" spans="2:17" x14ac:dyDescent="0.3">
      <c r="B2" s="214" t="s">
        <v>67</v>
      </c>
      <c r="C2" s="215"/>
      <c r="D2" s="215"/>
      <c r="E2" s="215"/>
      <c r="F2" s="215"/>
      <c r="G2" s="215"/>
      <c r="H2" s="215"/>
      <c r="I2" s="215"/>
      <c r="J2" s="215"/>
      <c r="K2" s="215"/>
      <c r="L2" s="216"/>
    </row>
    <row r="3" spans="2:17" x14ac:dyDescent="0.3">
      <c r="B3" s="217" t="s">
        <v>76</v>
      </c>
      <c r="C3" s="218"/>
      <c r="D3" s="218"/>
      <c r="E3" s="218"/>
      <c r="F3" s="218"/>
      <c r="G3" s="218"/>
      <c r="H3" s="218"/>
      <c r="I3" s="218"/>
      <c r="J3" s="218"/>
      <c r="K3" s="218"/>
      <c r="L3" s="219"/>
    </row>
    <row r="4" spans="2:17" ht="6" customHeight="1" thickBot="1" x14ac:dyDescent="0.35">
      <c r="B4" s="5"/>
      <c r="C4" s="6"/>
      <c r="D4" s="6"/>
      <c r="E4" s="6"/>
      <c r="F4" s="6"/>
      <c r="G4" s="6"/>
      <c r="H4" s="6"/>
      <c r="I4" s="6"/>
      <c r="J4" s="6"/>
      <c r="K4" s="6"/>
      <c r="L4" s="7"/>
    </row>
    <row r="5" spans="2:17" ht="64.5" customHeight="1" thickBot="1" x14ac:dyDescent="0.35">
      <c r="B5" s="50" t="s">
        <v>0</v>
      </c>
      <c r="C5" s="62" t="s">
        <v>1</v>
      </c>
      <c r="D5" s="220" t="s">
        <v>46</v>
      </c>
      <c r="E5" s="221"/>
      <c r="F5" s="222" t="s">
        <v>45</v>
      </c>
      <c r="G5" s="223"/>
      <c r="H5" s="58" t="s">
        <v>2</v>
      </c>
      <c r="I5" s="58" t="s">
        <v>43</v>
      </c>
      <c r="J5" s="63" t="s">
        <v>44</v>
      </c>
      <c r="K5" s="63" t="s">
        <v>3</v>
      </c>
      <c r="L5" s="50" t="s">
        <v>4</v>
      </c>
    </row>
    <row r="6" spans="2:17" ht="14.5" thickBot="1" x14ac:dyDescent="0.35">
      <c r="B6" s="64"/>
      <c r="C6" s="65"/>
      <c r="D6" s="66" t="s">
        <v>5</v>
      </c>
      <c r="E6" s="67" t="s">
        <v>6</v>
      </c>
      <c r="F6" s="66" t="s">
        <v>5</v>
      </c>
      <c r="G6" s="68" t="s">
        <v>6</v>
      </c>
      <c r="H6" s="68" t="s">
        <v>6</v>
      </c>
      <c r="I6" s="68" t="s">
        <v>6</v>
      </c>
      <c r="J6" s="69" t="s">
        <v>6</v>
      </c>
      <c r="K6" s="69"/>
      <c r="L6" s="69"/>
    </row>
    <row r="7" spans="2:17" ht="52.5" customHeight="1" x14ac:dyDescent="0.3">
      <c r="B7" s="3">
        <v>1</v>
      </c>
      <c r="C7" s="4" t="s">
        <v>71</v>
      </c>
      <c r="D7" s="24">
        <v>0</v>
      </c>
      <c r="E7" s="20">
        <v>0</v>
      </c>
      <c r="F7" s="24">
        <v>0</v>
      </c>
      <c r="G7" s="20">
        <v>0</v>
      </c>
      <c r="H7" s="24">
        <v>0</v>
      </c>
      <c r="I7" s="24">
        <v>0</v>
      </c>
      <c r="J7" s="24">
        <v>0</v>
      </c>
      <c r="K7" s="48">
        <v>1</v>
      </c>
      <c r="L7" s="3"/>
      <c r="M7" s="2"/>
      <c r="N7" s="2"/>
    </row>
    <row r="8" spans="2:17" ht="52.5" customHeight="1" x14ac:dyDescent="0.3">
      <c r="B8" s="3">
        <v>2</v>
      </c>
      <c r="C8" s="4" t="s">
        <v>72</v>
      </c>
      <c r="D8" s="24">
        <v>0</v>
      </c>
      <c r="E8" s="20">
        <v>0</v>
      </c>
      <c r="F8" s="24">
        <v>0</v>
      </c>
      <c r="G8" s="20">
        <v>0</v>
      </c>
      <c r="H8" s="24">
        <v>0</v>
      </c>
      <c r="I8" s="24">
        <v>0</v>
      </c>
      <c r="J8" s="24">
        <v>0</v>
      </c>
      <c r="K8" s="48">
        <v>2</v>
      </c>
      <c r="L8" s="3"/>
      <c r="M8" s="2"/>
      <c r="N8" s="2"/>
    </row>
    <row r="9" spans="2:17" ht="52.5" customHeight="1" x14ac:dyDescent="0.3">
      <c r="B9" s="3">
        <v>3</v>
      </c>
      <c r="C9" s="4" t="s">
        <v>7</v>
      </c>
      <c r="D9" s="24">
        <v>1</v>
      </c>
      <c r="E9" s="266">
        <v>899495436.91999996</v>
      </c>
      <c r="F9" s="24">
        <v>1</v>
      </c>
      <c r="G9" s="266">
        <v>899495436.91999996</v>
      </c>
      <c r="H9" s="24">
        <v>0</v>
      </c>
      <c r="I9" s="24">
        <v>0</v>
      </c>
      <c r="J9" s="24">
        <v>0</v>
      </c>
      <c r="K9" s="48">
        <v>3</v>
      </c>
      <c r="L9" s="3"/>
      <c r="M9" s="2"/>
      <c r="N9" s="2"/>
    </row>
    <row r="10" spans="2:17" ht="52.5" customHeight="1" x14ac:dyDescent="0.3">
      <c r="B10" s="3">
        <v>4</v>
      </c>
      <c r="C10" s="4" t="s">
        <v>70</v>
      </c>
      <c r="D10" s="24"/>
      <c r="E10" s="20"/>
      <c r="F10" s="24"/>
      <c r="G10" s="20"/>
      <c r="H10" s="24"/>
      <c r="I10" s="24"/>
      <c r="J10" s="24"/>
      <c r="K10" s="48">
        <v>4</v>
      </c>
      <c r="L10" s="3"/>
      <c r="M10" s="2"/>
      <c r="N10" s="2"/>
    </row>
    <row r="11" spans="2:17" ht="43.25" customHeight="1" x14ac:dyDescent="0.3">
      <c r="B11" s="3">
        <v>5</v>
      </c>
      <c r="C11" s="4" t="s">
        <v>69</v>
      </c>
      <c r="D11" s="24">
        <v>0</v>
      </c>
      <c r="E11" s="20">
        <v>0</v>
      </c>
      <c r="F11" s="24">
        <v>0</v>
      </c>
      <c r="G11" s="20">
        <v>0</v>
      </c>
      <c r="H11" s="24">
        <v>0</v>
      </c>
      <c r="I11" s="24">
        <v>0</v>
      </c>
      <c r="J11" s="24">
        <v>0</v>
      </c>
      <c r="K11" s="48">
        <v>5</v>
      </c>
      <c r="L11" s="3"/>
      <c r="M11" s="2"/>
      <c r="N11" s="34"/>
      <c r="O11" s="34"/>
      <c r="P11" s="34"/>
      <c r="Q11" s="34"/>
    </row>
    <row r="12" spans="2:17" x14ac:dyDescent="0.3">
      <c r="B12" s="3">
        <v>6</v>
      </c>
      <c r="C12" s="4" t="s">
        <v>8</v>
      </c>
      <c r="D12" s="24">
        <v>0</v>
      </c>
      <c r="E12" s="20">
        <f>'Annexure 6'!E10</f>
        <v>0</v>
      </c>
      <c r="F12" s="24">
        <v>0</v>
      </c>
      <c r="G12" s="20">
        <f>'Annexure 6'!F10</f>
        <v>0</v>
      </c>
      <c r="H12" s="24">
        <f>'Annexure 6'!I10</f>
        <v>0</v>
      </c>
      <c r="I12" s="24">
        <f>'Annexure 6'!L10</f>
        <v>0</v>
      </c>
      <c r="J12" s="24">
        <f>'Annexure 6'!M10</f>
        <v>0</v>
      </c>
      <c r="K12" s="48">
        <v>6</v>
      </c>
      <c r="L12" s="3"/>
      <c r="N12" s="34"/>
      <c r="O12" s="34"/>
      <c r="P12" s="34"/>
    </row>
    <row r="13" spans="2:17" ht="43.25" customHeight="1" x14ac:dyDescent="0.3">
      <c r="B13" s="3">
        <v>7</v>
      </c>
      <c r="C13" s="4" t="s">
        <v>68</v>
      </c>
      <c r="D13" s="24">
        <v>0</v>
      </c>
      <c r="E13" s="20">
        <f>'Annexure 7'!E11</f>
        <v>0</v>
      </c>
      <c r="F13" s="24">
        <v>0</v>
      </c>
      <c r="G13" s="20">
        <f>'Annexure 7'!F11</f>
        <v>0</v>
      </c>
      <c r="H13" s="24">
        <f>'Annexure 7'!J11</f>
        <v>0</v>
      </c>
      <c r="I13" s="24">
        <f>'Annexure 7'!L11</f>
        <v>0</v>
      </c>
      <c r="J13" s="24">
        <f>'Annexure 7'!M11</f>
        <v>0</v>
      </c>
      <c r="K13" s="48">
        <v>7</v>
      </c>
      <c r="L13" s="3"/>
      <c r="M13" s="2"/>
      <c r="N13" s="34"/>
      <c r="O13" s="34"/>
      <c r="P13" s="34"/>
      <c r="Q13" s="34"/>
    </row>
    <row r="14" spans="2:17" ht="43.25" customHeight="1" x14ac:dyDescent="0.3">
      <c r="B14" s="3">
        <v>8</v>
      </c>
      <c r="C14" s="4" t="s">
        <v>9</v>
      </c>
      <c r="D14" s="24">
        <v>0</v>
      </c>
      <c r="E14" s="20">
        <f>+'Annexure 8'!D19</f>
        <v>0</v>
      </c>
      <c r="F14" s="24">
        <v>0</v>
      </c>
      <c r="G14" s="20">
        <f>'Annexure 8'!E19</f>
        <v>0</v>
      </c>
      <c r="H14" s="24">
        <f>'Annexure 8'!K19</f>
        <v>0</v>
      </c>
      <c r="I14" s="24">
        <f>'Annexure 8'!M19</f>
        <v>0</v>
      </c>
      <c r="J14" s="24">
        <f>'Annexure 8'!N19</f>
        <v>0</v>
      </c>
      <c r="K14" s="48">
        <v>8</v>
      </c>
      <c r="L14" s="3"/>
      <c r="M14" s="2"/>
      <c r="N14" s="34"/>
      <c r="O14" s="34"/>
      <c r="P14" s="34"/>
      <c r="Q14" s="34"/>
    </row>
    <row r="15" spans="2:17" ht="42.5" customHeight="1" thickBot="1" x14ac:dyDescent="0.35">
      <c r="B15" s="3">
        <v>9</v>
      </c>
      <c r="C15" s="4" t="s">
        <v>10</v>
      </c>
      <c r="D15" s="24">
        <v>0</v>
      </c>
      <c r="E15" s="20">
        <f>'Annexure 9'!D11</f>
        <v>0</v>
      </c>
      <c r="F15" s="24">
        <v>0</v>
      </c>
      <c r="G15" s="20">
        <f>'Annexure 9'!E11</f>
        <v>0</v>
      </c>
      <c r="H15" s="24">
        <f>'Annexure 9'!J11</f>
        <v>0</v>
      </c>
      <c r="I15" s="24">
        <f>'Annexure 9'!L11</f>
        <v>0</v>
      </c>
      <c r="J15" s="24">
        <f ca="1">'Annexure 9'!M11</f>
        <v>0</v>
      </c>
      <c r="K15" s="48">
        <v>9</v>
      </c>
      <c r="L15" s="3"/>
    </row>
    <row r="16" spans="2:17" ht="14.5" thickBot="1" x14ac:dyDescent="0.35">
      <c r="B16" s="70"/>
      <c r="C16" s="71" t="s">
        <v>11</v>
      </c>
      <c r="D16" s="72">
        <f>SUM(D7:D15)</f>
        <v>1</v>
      </c>
      <c r="E16" s="72">
        <f t="shared" ref="E16:I16" si="0">SUM(E7:E15)</f>
        <v>899495436.91999996</v>
      </c>
      <c r="F16" s="72">
        <f t="shared" si="0"/>
        <v>1</v>
      </c>
      <c r="G16" s="72">
        <f t="shared" si="0"/>
        <v>899495436.91999996</v>
      </c>
      <c r="H16" s="72">
        <f t="shared" si="0"/>
        <v>0</v>
      </c>
      <c r="I16" s="72">
        <f t="shared" si="0"/>
        <v>0</v>
      </c>
      <c r="J16" s="140">
        <f>E16-G16-I16</f>
        <v>0</v>
      </c>
      <c r="K16" s="72"/>
      <c r="L16" s="70"/>
      <c r="M16" s="11"/>
      <c r="N16" s="34"/>
      <c r="O16" s="34"/>
      <c r="P16" s="34"/>
      <c r="Q16" s="34"/>
    </row>
    <row r="17" spans="2:12" x14ac:dyDescent="0.3">
      <c r="B17" s="23"/>
      <c r="C17" s="22" t="s">
        <v>12</v>
      </c>
      <c r="D17" s="8"/>
      <c r="E17" s="8"/>
      <c r="F17" s="9"/>
      <c r="G17" s="8"/>
      <c r="H17" s="8"/>
      <c r="I17" s="153"/>
      <c r="J17" s="9"/>
      <c r="K17" s="9"/>
      <c r="L17" s="10"/>
    </row>
    <row r="18" spans="2:12" ht="28.5" customHeight="1" x14ac:dyDescent="0.3">
      <c r="B18" s="25">
        <v>1</v>
      </c>
      <c r="C18" s="230" t="s">
        <v>48</v>
      </c>
      <c r="D18" s="231"/>
      <c r="E18" s="231"/>
      <c r="F18" s="231"/>
      <c r="G18" s="231"/>
      <c r="H18" s="231"/>
      <c r="I18" s="231"/>
      <c r="J18" s="231"/>
      <c r="K18" s="231"/>
      <c r="L18" s="232"/>
    </row>
    <row r="19" spans="2:12" ht="57" customHeight="1" x14ac:dyDescent="0.3">
      <c r="B19" s="25">
        <v>2</v>
      </c>
      <c r="C19" s="233" t="s">
        <v>13</v>
      </c>
      <c r="D19" s="231"/>
      <c r="E19" s="231"/>
      <c r="F19" s="231"/>
      <c r="G19" s="231"/>
      <c r="H19" s="231"/>
      <c r="I19" s="231"/>
      <c r="J19" s="231"/>
      <c r="K19" s="231"/>
      <c r="L19" s="232"/>
    </row>
    <row r="20" spans="2:12" ht="30.75" customHeight="1" x14ac:dyDescent="0.3">
      <c r="B20" s="25">
        <v>3</v>
      </c>
      <c r="C20" s="233" t="s">
        <v>49</v>
      </c>
      <c r="D20" s="231"/>
      <c r="E20" s="231"/>
      <c r="F20" s="231"/>
      <c r="G20" s="231"/>
      <c r="H20" s="231"/>
      <c r="I20" s="231"/>
      <c r="J20" s="231"/>
      <c r="K20" s="231"/>
      <c r="L20" s="232"/>
    </row>
    <row r="21" spans="2:12" ht="42" customHeight="1" x14ac:dyDescent="0.3">
      <c r="B21" s="25">
        <v>4</v>
      </c>
      <c r="C21" s="227" t="s">
        <v>52</v>
      </c>
      <c r="D21" s="228"/>
      <c r="E21" s="228"/>
      <c r="F21" s="228"/>
      <c r="G21" s="228"/>
      <c r="H21" s="228"/>
      <c r="I21" s="228"/>
      <c r="J21" s="228"/>
      <c r="K21" s="228"/>
      <c r="L21" s="229"/>
    </row>
    <row r="22" spans="2:12" ht="52.75" customHeight="1" thickBot="1" x14ac:dyDescent="0.35">
      <c r="B22" s="76">
        <v>5</v>
      </c>
      <c r="C22" s="224" t="s">
        <v>47</v>
      </c>
      <c r="D22" s="225"/>
      <c r="E22" s="225"/>
      <c r="F22" s="225"/>
      <c r="G22" s="225"/>
      <c r="H22" s="225"/>
      <c r="I22" s="225"/>
      <c r="J22" s="225"/>
      <c r="K22" s="225"/>
      <c r="L22" s="226"/>
    </row>
  </sheetData>
  <mergeCells count="10">
    <mergeCell ref="C22:L22"/>
    <mergeCell ref="C21:L21"/>
    <mergeCell ref="C18:L18"/>
    <mergeCell ref="C19:L19"/>
    <mergeCell ref="C20:L20"/>
    <mergeCell ref="B1:L1"/>
    <mergeCell ref="B2:L2"/>
    <mergeCell ref="B3:L3"/>
    <mergeCell ref="D5:E5"/>
    <mergeCell ref="F5:G5"/>
  </mergeCells>
  <printOptions horizontalCentered="1"/>
  <pageMargins left="0.5" right="0.5" top="0.5" bottom="0.5" header="0" footer="0"/>
  <pageSetup paperSize="5" scale="70" fitToHeight="0" orientation="landscape" r:id="rId1"/>
  <headerFooter>
    <oddFooter>&amp;C&amp;P</oddFooter>
    <firstFooter>&amp;CPage &amp;P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4"/>
  <sheetViews>
    <sheetView showGridLines="0" view="pageBreakPreview" topLeftCell="F1" zoomScale="90" zoomScaleNormal="90" zoomScaleSheetLayoutView="90" workbookViewId="0">
      <selection activeCell="I13" sqref="I13"/>
    </sheetView>
  </sheetViews>
  <sheetFormatPr defaultColWidth="2.36328125" defaultRowHeight="14" x14ac:dyDescent="0.3"/>
  <cols>
    <col min="1" max="1" width="7.54296875" style="1" customWidth="1"/>
    <col min="2" max="2" width="35.36328125" style="1" customWidth="1"/>
    <col min="3" max="3" width="18.6328125" style="1" customWidth="1"/>
    <col min="4" max="4" width="18.453125" style="1" bestFit="1" customWidth="1"/>
    <col min="5" max="5" width="19.54296875" style="1" bestFit="1" customWidth="1"/>
    <col min="6" max="13" width="19.54296875" style="1" customWidth="1"/>
    <col min="14" max="14" width="16.54296875" style="1" customWidth="1"/>
    <col min="15" max="15" width="12" style="13" customWidth="1"/>
    <col min="16" max="16" width="23.6328125" style="13" customWidth="1"/>
    <col min="17" max="17" width="14.54296875" style="13" bestFit="1" customWidth="1"/>
    <col min="18" max="18" width="7" style="13" bestFit="1" customWidth="1"/>
    <col min="19" max="19" width="8" style="13" bestFit="1" customWidth="1"/>
    <col min="20" max="16384" width="2.36328125" style="13"/>
  </cols>
  <sheetData>
    <row r="1" spans="1:17" ht="18.75" customHeight="1" thickBot="1" x14ac:dyDescent="0.35">
      <c r="N1" s="12"/>
    </row>
    <row r="2" spans="1:17" x14ac:dyDescent="0.3">
      <c r="A2" s="236" t="s">
        <v>61</v>
      </c>
      <c r="B2" s="237"/>
      <c r="C2" s="237"/>
      <c r="D2" s="237"/>
      <c r="E2" s="237"/>
      <c r="F2" s="237"/>
      <c r="G2" s="237"/>
      <c r="H2" s="237"/>
      <c r="I2" s="237"/>
      <c r="J2" s="237"/>
      <c r="K2" s="237"/>
      <c r="L2" s="237"/>
      <c r="M2" s="237"/>
      <c r="N2" s="238"/>
    </row>
    <row r="3" spans="1:17" ht="14.5" x14ac:dyDescent="0.35">
      <c r="A3" s="29"/>
      <c r="B3" s="28" t="str">
        <f>+'Annexure 1'!B3</f>
        <v xml:space="preserve"> Name of Corporate Debtor : N. Kumar Housing &amp; Infrastructure Private Limited    </v>
      </c>
      <c r="D3"/>
      <c r="E3" s="26"/>
      <c r="F3" s="179" t="str">
        <f>+'Annexure 1'!F3</f>
        <v>Date of Commencement of CIRP : 24th Feburary 2023</v>
      </c>
      <c r="H3"/>
      <c r="I3"/>
      <c r="J3" s="26" t="str">
        <f>+'Annexure 1'!J3</f>
        <v>(Version 1: Pursuant to claims received and updated as on 27-06-2023)</v>
      </c>
      <c r="K3" s="26"/>
      <c r="L3" s="26"/>
      <c r="M3" s="26"/>
      <c r="N3" s="27"/>
    </row>
    <row r="4" spans="1:17" x14ac:dyDescent="0.3">
      <c r="A4" s="239"/>
      <c r="B4" s="240"/>
      <c r="C4" s="240"/>
      <c r="D4" s="240"/>
      <c r="E4" s="240"/>
      <c r="F4" s="240"/>
      <c r="G4" s="240"/>
      <c r="H4" s="240"/>
      <c r="I4" s="240"/>
      <c r="J4" s="240"/>
      <c r="K4" s="240"/>
      <c r="L4" s="240"/>
      <c r="M4" s="240"/>
      <c r="N4" s="241"/>
    </row>
    <row r="5" spans="1:17" ht="18.75" customHeight="1" thickBot="1" x14ac:dyDescent="0.35">
      <c r="A5" s="242" t="s">
        <v>37</v>
      </c>
      <c r="B5" s="243"/>
      <c r="C5" s="243"/>
      <c r="D5" s="243"/>
      <c r="E5" s="243"/>
      <c r="F5" s="243"/>
      <c r="G5" s="243"/>
      <c r="H5" s="243"/>
      <c r="I5" s="243"/>
      <c r="J5" s="243"/>
      <c r="K5" s="243"/>
      <c r="L5" s="243"/>
      <c r="M5" s="243"/>
      <c r="N5" s="244"/>
    </row>
    <row r="6" spans="1:17" ht="14.5" thickBot="1" x14ac:dyDescent="0.35">
      <c r="A6" s="245" t="s">
        <v>0</v>
      </c>
      <c r="B6" s="245" t="s">
        <v>15</v>
      </c>
      <c r="C6" s="247" t="s">
        <v>16</v>
      </c>
      <c r="D6" s="248"/>
      <c r="E6" s="247" t="s">
        <v>17</v>
      </c>
      <c r="F6" s="249"/>
      <c r="G6" s="249"/>
      <c r="H6" s="249"/>
      <c r="I6" s="248"/>
      <c r="J6" s="245" t="s">
        <v>18</v>
      </c>
      <c r="K6" s="245" t="s">
        <v>19</v>
      </c>
      <c r="L6" s="245" t="s">
        <v>20</v>
      </c>
      <c r="M6" s="245" t="s">
        <v>21</v>
      </c>
      <c r="N6" s="245" t="s">
        <v>38</v>
      </c>
      <c r="O6" s="14"/>
    </row>
    <row r="7" spans="1:17" ht="41" customHeight="1" thickBot="1" x14ac:dyDescent="0.35">
      <c r="A7" s="246"/>
      <c r="B7" s="246"/>
      <c r="C7" s="50" t="s">
        <v>22</v>
      </c>
      <c r="D7" s="51" t="s">
        <v>23</v>
      </c>
      <c r="E7" s="51" t="s">
        <v>24</v>
      </c>
      <c r="F7" s="50" t="s">
        <v>25</v>
      </c>
      <c r="G7" s="50" t="s">
        <v>26</v>
      </c>
      <c r="H7" s="50" t="s">
        <v>27</v>
      </c>
      <c r="I7" s="50" t="s">
        <v>28</v>
      </c>
      <c r="J7" s="246"/>
      <c r="K7" s="246"/>
      <c r="L7" s="246"/>
      <c r="M7" s="246"/>
      <c r="N7" s="246"/>
    </row>
    <row r="8" spans="1:17" s="1" customFormat="1" ht="16" thickBot="1" x14ac:dyDescent="0.4">
      <c r="A8" s="15">
        <v>1</v>
      </c>
      <c r="B8" s="16"/>
      <c r="C8" s="49"/>
      <c r="D8" s="17"/>
      <c r="E8" s="18"/>
      <c r="F8" s="21"/>
      <c r="G8" s="21"/>
      <c r="H8" s="21"/>
      <c r="I8" s="21"/>
      <c r="J8" s="21"/>
      <c r="K8" s="21"/>
      <c r="L8" s="21">
        <v>0</v>
      </c>
      <c r="M8" s="21">
        <v>0</v>
      </c>
      <c r="N8" s="21"/>
      <c r="O8" s="11"/>
      <c r="P8" s="19"/>
      <c r="Q8" s="11"/>
    </row>
    <row r="9" spans="1:17" s="1" customFormat="1" ht="16" thickBot="1" x14ac:dyDescent="0.4">
      <c r="A9" s="15">
        <v>2</v>
      </c>
      <c r="B9" s="16"/>
      <c r="C9" s="49"/>
      <c r="D9" s="17"/>
      <c r="E9" s="18"/>
      <c r="F9" s="21"/>
      <c r="G9" s="21"/>
      <c r="H9" s="21"/>
      <c r="I9" s="21"/>
      <c r="J9" s="21"/>
      <c r="K9" s="21"/>
      <c r="L9" s="17">
        <v>0</v>
      </c>
      <c r="M9" s="21">
        <v>0</v>
      </c>
      <c r="N9" s="21"/>
      <c r="O9" s="11"/>
      <c r="P9" s="19"/>
      <c r="Q9" s="11"/>
    </row>
    <row r="10" spans="1:17" s="1" customFormat="1" ht="16" thickBot="1" x14ac:dyDescent="0.4">
      <c r="A10" s="15">
        <v>3</v>
      </c>
      <c r="B10" s="16"/>
      <c r="C10" s="49"/>
      <c r="D10" s="17"/>
      <c r="E10" s="18">
        <v>0</v>
      </c>
      <c r="F10" s="21"/>
      <c r="G10" s="21"/>
      <c r="H10" s="21"/>
      <c r="I10" s="21"/>
      <c r="J10" s="21"/>
      <c r="K10" s="21"/>
      <c r="L10" s="21">
        <v>0</v>
      </c>
      <c r="M10" s="21">
        <f ca="1">D10-E10-M10</f>
        <v>0</v>
      </c>
      <c r="N10" s="21"/>
      <c r="O10" s="11"/>
      <c r="P10" s="19"/>
      <c r="Q10" s="11"/>
    </row>
    <row r="11" spans="1:17" s="1" customFormat="1" ht="16" thickBot="1" x14ac:dyDescent="0.4">
      <c r="A11" s="52"/>
      <c r="B11" s="50" t="s">
        <v>11</v>
      </c>
      <c r="C11" s="53"/>
      <c r="D11" s="54">
        <f>SUM(D8:D10)</f>
        <v>0</v>
      </c>
      <c r="E11" s="55"/>
      <c r="F11" s="55"/>
      <c r="G11" s="55"/>
      <c r="H11" s="55"/>
      <c r="I11" s="55"/>
      <c r="J11" s="55"/>
      <c r="K11" s="55"/>
      <c r="L11" s="60">
        <f>SUM(L8:L10)</f>
        <v>0</v>
      </c>
      <c r="M11" s="60">
        <f ca="1">SUM(M8:M10)</f>
        <v>0</v>
      </c>
      <c r="N11" s="55"/>
      <c r="O11" s="11"/>
      <c r="P11" s="19"/>
      <c r="Q11" s="11"/>
    </row>
    <row r="13" spans="1:17" s="138" customFormat="1" ht="12.5" x14ac:dyDescent="0.25">
      <c r="A13" s="134"/>
      <c r="B13" s="134"/>
      <c r="C13" s="134"/>
      <c r="D13" s="134"/>
      <c r="E13" s="134"/>
      <c r="F13" s="134"/>
      <c r="G13" s="134"/>
      <c r="H13" s="134"/>
      <c r="I13" s="134"/>
      <c r="J13" s="134"/>
      <c r="K13" s="134"/>
      <c r="L13" s="134"/>
      <c r="M13" s="134"/>
      <c r="N13" s="134"/>
    </row>
    <row r="14" spans="1:17" s="138" customFormat="1" ht="12.5" x14ac:dyDescent="0.25">
      <c r="A14" s="134"/>
      <c r="B14" s="134"/>
      <c r="C14" s="134"/>
      <c r="D14" s="134"/>
      <c r="E14" s="134"/>
      <c r="F14" s="134"/>
      <c r="G14" s="134"/>
      <c r="H14" s="134"/>
      <c r="I14" s="134"/>
      <c r="J14" s="134"/>
      <c r="K14" s="134"/>
      <c r="L14" s="134"/>
      <c r="M14" s="134"/>
      <c r="N14" s="134"/>
    </row>
  </sheetData>
  <mergeCells count="12">
    <mergeCell ref="A2:N2"/>
    <mergeCell ref="A4:N4"/>
    <mergeCell ref="A5:N5"/>
    <mergeCell ref="C6:D6"/>
    <mergeCell ref="E6:I6"/>
    <mergeCell ref="J6:J7"/>
    <mergeCell ref="A6:A7"/>
    <mergeCell ref="B6:B7"/>
    <mergeCell ref="K6:K7"/>
    <mergeCell ref="L6:L7"/>
    <mergeCell ref="N6:N7"/>
    <mergeCell ref="M6:M7"/>
  </mergeCells>
  <phoneticPr fontId="39" type="noConversion"/>
  <printOptions horizontalCentered="1"/>
  <pageMargins left="0.5" right="0.5" top="0.5" bottom="0.5" header="0" footer="0"/>
  <pageSetup paperSize="5" scale="60" fitToHeight="0" orientation="landscape" r:id="rId1"/>
  <headerFooter>
    <oddFooter>&amp;C&amp;P</oddFooter>
    <firstFooter>&amp;CPage &amp;P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5BEFF-09C0-405E-A5C0-EBB4654ACD42}">
  <sheetPr>
    <pageSetUpPr fitToPage="1"/>
  </sheetPr>
  <dimension ref="A1:G12"/>
  <sheetViews>
    <sheetView showGridLines="0" tabSelected="1" zoomScale="80" zoomScaleNormal="80" zoomScaleSheetLayoutView="70" workbookViewId="0">
      <pane xSplit="2" ySplit="5" topLeftCell="E6" activePane="bottomRight" state="frozen"/>
      <selection activeCell="I15" sqref="I15"/>
      <selection pane="topRight" activeCell="I15" sqref="I15"/>
      <selection pane="bottomLeft" activeCell="I15" sqref="I15"/>
      <selection pane="bottomRight" activeCell="F19" sqref="F19"/>
    </sheetView>
  </sheetViews>
  <sheetFormatPr defaultColWidth="8.6328125" defaultRowHeight="14.5" x14ac:dyDescent="0.35"/>
  <cols>
    <col min="1" max="1" width="7.453125" style="142" customWidth="1"/>
    <col min="2" max="2" width="19.6328125" style="142" customWidth="1"/>
    <col min="3" max="3" width="23.36328125" style="142" customWidth="1"/>
    <col min="4" max="4" width="26.36328125" style="142" customWidth="1"/>
    <col min="5" max="5" width="20.6328125" style="142" customWidth="1"/>
    <col min="6" max="6" width="150.453125" style="142" customWidth="1"/>
    <col min="7" max="7" width="9.36328125" style="141" customWidth="1"/>
    <col min="8" max="8" width="10.36328125" style="142" customWidth="1"/>
    <col min="9" max="16384" width="8.6328125" style="142"/>
  </cols>
  <sheetData>
    <row r="1" spans="1:7" x14ac:dyDescent="0.35">
      <c r="A1" s="240" t="s">
        <v>39</v>
      </c>
      <c r="B1" s="240"/>
      <c r="C1" s="240"/>
      <c r="D1" s="240"/>
      <c r="E1" s="240"/>
      <c r="F1" s="240"/>
    </row>
    <row r="2" spans="1:7" x14ac:dyDescent="0.35">
      <c r="A2" s="28" t="str">
        <f>+'Annexure 9'!B3</f>
        <v xml:space="preserve"> Name of Corporate Debtor : N. Kumar Housing &amp; Infrastructure Private Limited    </v>
      </c>
      <c r="D2" s="26"/>
      <c r="E2" s="26" t="str">
        <f>+'Annexure 9'!F3</f>
        <v>Date of Commencement of CIRP : 24th Feburary 2023</v>
      </c>
    </row>
    <row r="3" spans="1:7" x14ac:dyDescent="0.35">
      <c r="A3" s="240"/>
      <c r="B3" s="240"/>
      <c r="C3" s="240"/>
      <c r="D3" s="240"/>
    </row>
    <row r="4" spans="1:7" x14ac:dyDescent="0.35">
      <c r="A4" s="243" t="s">
        <v>40</v>
      </c>
      <c r="B4" s="243"/>
      <c r="C4" s="243"/>
      <c r="D4" s="243"/>
      <c r="E4" s="243"/>
      <c r="F4" s="243"/>
    </row>
    <row r="5" spans="1:7" ht="28" x14ac:dyDescent="0.35">
      <c r="A5" s="145" t="s">
        <v>0</v>
      </c>
      <c r="B5" s="145" t="s">
        <v>15</v>
      </c>
      <c r="C5" s="146" t="s">
        <v>25</v>
      </c>
      <c r="D5" s="146" t="s">
        <v>23</v>
      </c>
      <c r="E5" s="146" t="s">
        <v>24</v>
      </c>
      <c r="F5" s="146" t="s">
        <v>41</v>
      </c>
    </row>
    <row r="6" spans="1:7" ht="57" customHeight="1" x14ac:dyDescent="0.35">
      <c r="A6" s="154">
        <v>1</v>
      </c>
      <c r="B6" s="204" t="s">
        <v>79</v>
      </c>
      <c r="C6" s="139" t="s">
        <v>80</v>
      </c>
      <c r="D6" s="147">
        <v>899495436.91999996</v>
      </c>
      <c r="E6" s="148">
        <v>899495436.91999996</v>
      </c>
      <c r="F6" s="33" t="s">
        <v>84</v>
      </c>
    </row>
    <row r="7" spans="1:7" x14ac:dyDescent="0.35">
      <c r="A7" s="154">
        <v>2</v>
      </c>
      <c r="B7" s="204"/>
      <c r="C7" s="139"/>
      <c r="D7" s="148"/>
      <c r="E7" s="148"/>
      <c r="F7" s="33"/>
    </row>
    <row r="8" spans="1:7" customFormat="1" x14ac:dyDescent="0.35">
      <c r="A8" s="154"/>
      <c r="B8" s="173"/>
      <c r="C8" s="77"/>
      <c r="D8" s="151">
        <f>SUM(D7:D7)</f>
        <v>0</v>
      </c>
      <c r="E8" s="151">
        <f>SUM(E7:E7)</f>
        <v>0</v>
      </c>
      <c r="F8" s="172"/>
      <c r="G8" s="171"/>
    </row>
    <row r="9" spans="1:7" x14ac:dyDescent="0.35">
      <c r="A9" s="145"/>
      <c r="B9" s="146" t="s">
        <v>11</v>
      </c>
      <c r="C9" s="145"/>
      <c r="D9" s="152">
        <f>SUM(D6:D8)</f>
        <v>899495436.91999996</v>
      </c>
      <c r="E9" s="152">
        <f>SUM(E6:E8)</f>
        <v>899495436.91999996</v>
      </c>
      <c r="F9" s="146"/>
    </row>
    <row r="10" spans="1:7" x14ac:dyDescent="0.35">
      <c r="A10" s="143"/>
      <c r="B10" s="143"/>
      <c r="C10" s="143"/>
      <c r="D10" s="144"/>
      <c r="E10" s="143"/>
      <c r="F10" s="143"/>
    </row>
    <row r="11" spans="1:7" x14ac:dyDescent="0.35">
      <c r="A11" s="176"/>
      <c r="B11" s="143"/>
      <c r="C11" s="143"/>
      <c r="D11" s="143"/>
      <c r="E11" s="143"/>
      <c r="F11" s="143"/>
    </row>
    <row r="12" spans="1:7" x14ac:dyDescent="0.35">
      <c r="A12" s="143"/>
      <c r="B12" s="143"/>
      <c r="C12" s="143"/>
      <c r="D12" s="143"/>
      <c r="E12" s="143"/>
      <c r="F12" s="143"/>
    </row>
  </sheetData>
  <mergeCells count="3">
    <mergeCell ref="A1:F1"/>
    <mergeCell ref="A3:D3"/>
    <mergeCell ref="A4:F4"/>
  </mergeCells>
  <printOptions horizontalCentered="1"/>
  <pageMargins left="0.5" right="0.5" top="0.5" bottom="0.5" header="0" footer="0"/>
  <pageSetup paperSize="5" scale="66" fitToHeight="0" orientation="landscape" r:id="rId1"/>
  <headerFooter>
    <oddFooter>&amp;C&amp;P</oddFooter>
    <firstFooter>&amp;CPage &amp;P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showGridLines="0" view="pageBreakPreview" zoomScale="70" zoomScaleNormal="91" zoomScaleSheetLayoutView="70" workbookViewId="0">
      <pane xSplit="2" ySplit="7" topLeftCell="C8" activePane="bottomRight" state="frozen"/>
      <selection activeCell="I15" sqref="I15"/>
      <selection pane="topRight" activeCell="I15" sqref="I15"/>
      <selection pane="bottomLeft" activeCell="I15" sqref="I15"/>
      <selection pane="bottomRight" activeCell="J3" sqref="J3"/>
    </sheetView>
  </sheetViews>
  <sheetFormatPr defaultColWidth="8.6328125" defaultRowHeight="14" x14ac:dyDescent="0.3"/>
  <cols>
    <col min="1" max="1" width="7.453125" style="1" customWidth="1"/>
    <col min="2" max="2" width="19.6328125" style="1" customWidth="1"/>
    <col min="3" max="3" width="14.54296875" style="1" customWidth="1"/>
    <col min="4" max="4" width="22.453125" style="1" bestFit="1" customWidth="1"/>
    <col min="5" max="5" width="21.36328125" style="1" customWidth="1"/>
    <col min="6" max="6" width="15.36328125" style="1" bestFit="1" customWidth="1"/>
    <col min="7" max="8" width="22" style="1" bestFit="1" customWidth="1"/>
    <col min="9" max="10" width="15.36328125" style="1" customWidth="1"/>
    <col min="11" max="11" width="21" style="1" customWidth="1"/>
    <col min="12" max="12" width="16.54296875" style="1" customWidth="1"/>
    <col min="13" max="13" width="20.36328125" style="1" customWidth="1"/>
    <col min="14" max="14" width="20" style="1" customWidth="1"/>
    <col min="15" max="15" width="18.36328125" style="1" bestFit="1" customWidth="1"/>
    <col min="16" max="16384" width="8.6328125" style="1"/>
  </cols>
  <sheetData>
    <row r="1" spans="1:15" ht="14.5" thickBot="1" x14ac:dyDescent="0.35"/>
    <row r="2" spans="1:15" x14ac:dyDescent="0.3">
      <c r="A2" s="236" t="s">
        <v>14</v>
      </c>
      <c r="B2" s="237"/>
      <c r="C2" s="237"/>
      <c r="D2" s="237"/>
      <c r="E2" s="237"/>
      <c r="F2" s="237"/>
      <c r="G2" s="237"/>
      <c r="H2" s="237"/>
      <c r="I2" s="237"/>
      <c r="J2" s="237"/>
      <c r="K2" s="237"/>
      <c r="L2" s="237"/>
      <c r="M2" s="237"/>
      <c r="N2" s="237"/>
      <c r="O2" s="238"/>
    </row>
    <row r="3" spans="1:15" x14ac:dyDescent="0.3">
      <c r="A3" s="29"/>
      <c r="B3" s="28" t="s">
        <v>77</v>
      </c>
      <c r="F3" s="26" t="s">
        <v>78</v>
      </c>
      <c r="J3" s="26" t="str">
        <f>+Lead!B3</f>
        <v>(Version 1: Pursuant to claims received and updated as on 27-06-2023)</v>
      </c>
      <c r="K3" s="26"/>
      <c r="L3" s="26"/>
      <c r="M3" s="26"/>
      <c r="N3" s="26"/>
      <c r="O3" s="27"/>
    </row>
    <row r="4" spans="1:15" x14ac:dyDescent="0.3">
      <c r="A4" s="239"/>
      <c r="B4" s="240"/>
      <c r="C4" s="240"/>
      <c r="D4" s="240"/>
      <c r="E4" s="240"/>
      <c r="F4" s="240"/>
      <c r="G4" s="240"/>
      <c r="H4" s="240"/>
      <c r="I4" s="240"/>
      <c r="J4" s="240"/>
      <c r="K4" s="240"/>
      <c r="L4" s="240"/>
      <c r="M4" s="240"/>
      <c r="N4" s="240"/>
      <c r="O4" s="241"/>
    </row>
    <row r="5" spans="1:15" ht="14.5" thickBot="1" x14ac:dyDescent="0.35">
      <c r="A5" s="242" t="s">
        <v>54</v>
      </c>
      <c r="B5" s="243"/>
      <c r="C5" s="243"/>
      <c r="D5" s="243"/>
      <c r="E5" s="243"/>
      <c r="F5" s="243"/>
      <c r="G5" s="243"/>
      <c r="H5" s="243"/>
      <c r="I5" s="243"/>
      <c r="J5" s="243"/>
      <c r="K5" s="243"/>
      <c r="L5" s="243"/>
      <c r="M5" s="243"/>
      <c r="N5" s="243"/>
      <c r="O5" s="244"/>
    </row>
    <row r="6" spans="1:15" ht="14.5" thickBot="1" x14ac:dyDescent="0.35">
      <c r="A6" s="245" t="s">
        <v>0</v>
      </c>
      <c r="B6" s="245" t="s">
        <v>15</v>
      </c>
      <c r="C6" s="247" t="s">
        <v>51</v>
      </c>
      <c r="D6" s="248"/>
      <c r="E6" s="247" t="s">
        <v>50</v>
      </c>
      <c r="F6" s="249"/>
      <c r="G6" s="249"/>
      <c r="H6" s="249"/>
      <c r="I6" s="249"/>
      <c r="J6" s="249"/>
      <c r="K6" s="245" t="s">
        <v>18</v>
      </c>
      <c r="L6" s="245" t="s">
        <v>19</v>
      </c>
      <c r="M6" s="245" t="s">
        <v>20</v>
      </c>
      <c r="N6" s="250" t="s">
        <v>21</v>
      </c>
      <c r="O6" s="245" t="s">
        <v>4</v>
      </c>
    </row>
    <row r="7" spans="1:15" ht="55.5" customHeight="1" thickBot="1" x14ac:dyDescent="0.35">
      <c r="A7" s="246"/>
      <c r="B7" s="246"/>
      <c r="C7" s="50" t="s">
        <v>22</v>
      </c>
      <c r="D7" s="50" t="s">
        <v>23</v>
      </c>
      <c r="E7" s="50" t="s">
        <v>24</v>
      </c>
      <c r="F7" s="50" t="s">
        <v>25</v>
      </c>
      <c r="G7" s="50" t="s">
        <v>26</v>
      </c>
      <c r="H7" s="50" t="s">
        <v>27</v>
      </c>
      <c r="I7" s="50" t="s">
        <v>28</v>
      </c>
      <c r="J7" s="50" t="s">
        <v>29</v>
      </c>
      <c r="K7" s="246"/>
      <c r="L7" s="246"/>
      <c r="M7" s="246"/>
      <c r="N7" s="251"/>
      <c r="O7" s="246"/>
    </row>
    <row r="8" spans="1:15" x14ac:dyDescent="0.3">
      <c r="A8" s="108"/>
      <c r="B8" s="109"/>
      <c r="C8" s="110"/>
      <c r="D8" s="111"/>
      <c r="E8" s="111"/>
      <c r="F8" s="112"/>
      <c r="G8" s="111"/>
      <c r="H8" s="113"/>
      <c r="I8" s="108"/>
      <c r="J8" s="114"/>
      <c r="K8" s="111"/>
      <c r="L8" s="113"/>
      <c r="M8" s="113"/>
      <c r="N8" s="111"/>
      <c r="O8" s="108"/>
    </row>
    <row r="9" spans="1:15" x14ac:dyDescent="0.3">
      <c r="A9" s="101"/>
      <c r="B9" s="107"/>
      <c r="C9" s="106"/>
      <c r="D9" s="102"/>
      <c r="E9" s="102"/>
      <c r="F9" s="105"/>
      <c r="G9" s="102"/>
      <c r="H9" s="103"/>
      <c r="I9" s="101"/>
      <c r="J9" s="104"/>
      <c r="K9" s="102"/>
      <c r="L9" s="103"/>
      <c r="M9" s="103"/>
      <c r="N9" s="102"/>
      <c r="O9" s="101"/>
    </row>
    <row r="10" spans="1:15" ht="14.5" thickBot="1" x14ac:dyDescent="0.35">
      <c r="A10" s="115"/>
      <c r="B10" s="115"/>
      <c r="C10" s="115"/>
      <c r="D10" s="115"/>
      <c r="E10" s="116"/>
      <c r="F10" s="116"/>
      <c r="G10" s="116"/>
      <c r="H10" s="115"/>
      <c r="I10" s="115"/>
      <c r="J10" s="115"/>
      <c r="K10" s="115"/>
      <c r="L10" s="115"/>
      <c r="M10" s="115"/>
      <c r="N10" s="115"/>
      <c r="O10" s="115"/>
    </row>
    <row r="11" spans="1:15" ht="14.5" thickBot="1" x14ac:dyDescent="0.35">
      <c r="A11" s="117"/>
      <c r="B11" s="50" t="s">
        <v>11</v>
      </c>
      <c r="C11" s="61"/>
      <c r="D11" s="56"/>
      <c r="E11" s="56"/>
      <c r="F11" s="117"/>
      <c r="G11" s="56"/>
      <c r="H11" s="56"/>
      <c r="I11" s="117"/>
      <c r="J11" s="118"/>
      <c r="K11" s="56"/>
      <c r="L11" s="56"/>
      <c r="M11" s="56"/>
      <c r="N11" s="56"/>
      <c r="O11" s="117"/>
    </row>
    <row r="12" spans="1:15" ht="14.5" thickBot="1" x14ac:dyDescent="0.35">
      <c r="A12" s="234"/>
      <c r="B12" s="235"/>
      <c r="C12" s="235"/>
      <c r="D12" s="235"/>
      <c r="E12" s="235"/>
      <c r="F12" s="235"/>
      <c r="G12" s="235"/>
      <c r="H12" s="235"/>
      <c r="I12" s="235"/>
      <c r="J12" s="235"/>
      <c r="K12" s="235"/>
      <c r="L12" s="235"/>
      <c r="M12" s="235"/>
      <c r="N12" s="85"/>
      <c r="O12" s="86"/>
    </row>
    <row r="14" spans="1:15" x14ac:dyDescent="0.3">
      <c r="E14" s="87"/>
      <c r="F14" s="87"/>
    </row>
    <row r="15" spans="1:15" ht="28.5" customHeight="1" x14ac:dyDescent="0.3">
      <c r="E15" s="87"/>
      <c r="F15" s="87"/>
    </row>
    <row r="16" spans="1:15" x14ac:dyDescent="0.3">
      <c r="E16" s="87"/>
      <c r="F16" s="87"/>
    </row>
    <row r="21" ht="14.75" customHeight="1" x14ac:dyDescent="0.3"/>
    <row r="25" ht="28.5" customHeight="1" x14ac:dyDescent="0.3"/>
    <row r="26" ht="28.5" customHeight="1" x14ac:dyDescent="0.3"/>
    <row r="27" ht="28.5" customHeight="1" x14ac:dyDescent="0.3"/>
    <row r="29" ht="40.5" customHeight="1" x14ac:dyDescent="0.3"/>
    <row r="30" ht="43.25" customHeight="1" x14ac:dyDescent="0.3"/>
    <row r="31" ht="65" customHeight="1" x14ac:dyDescent="0.3"/>
    <row r="32" ht="46.5" customHeight="1" x14ac:dyDescent="0.3"/>
    <row r="34" spans="1:15" ht="28.5" customHeight="1" x14ac:dyDescent="0.3"/>
    <row r="36" spans="1:15" s="91" customFormat="1" ht="14.5" x14ac:dyDescent="0.35">
      <c r="A36" s="1"/>
      <c r="B36" s="1"/>
      <c r="C36" s="1"/>
      <c r="D36" s="1"/>
      <c r="E36" s="1"/>
      <c r="F36" s="1"/>
      <c r="G36" s="1"/>
      <c r="H36" s="1"/>
      <c r="I36" s="1"/>
      <c r="J36" s="1"/>
      <c r="K36" s="1"/>
      <c r="L36" s="1"/>
      <c r="M36" s="1"/>
      <c r="N36" s="1"/>
      <c r="O36" s="1"/>
    </row>
    <row r="37" spans="1:15" s="91" customFormat="1" ht="14.5" x14ac:dyDescent="0.35">
      <c r="A37" s="1"/>
      <c r="B37" s="1"/>
      <c r="C37" s="1"/>
      <c r="D37" s="1"/>
      <c r="E37" s="1"/>
      <c r="F37" s="1"/>
      <c r="G37" s="1"/>
      <c r="H37" s="1"/>
      <c r="I37" s="1"/>
      <c r="J37" s="1"/>
      <c r="K37" s="1"/>
      <c r="L37" s="1"/>
      <c r="M37" s="1"/>
      <c r="N37" s="1"/>
      <c r="O37" s="1"/>
    </row>
    <row r="38" spans="1:15" s="91" customFormat="1" ht="14.5" x14ac:dyDescent="0.35">
      <c r="A38" s="1"/>
      <c r="B38" s="1"/>
      <c r="C38" s="1"/>
      <c r="D38" s="1"/>
      <c r="E38" s="1"/>
      <c r="F38" s="1"/>
      <c r="G38" s="1"/>
      <c r="H38" s="1"/>
      <c r="I38" s="1"/>
      <c r="J38" s="1"/>
      <c r="K38" s="1"/>
      <c r="L38" s="1"/>
      <c r="M38" s="1"/>
      <c r="N38" s="1"/>
      <c r="O38" s="1"/>
    </row>
    <row r="39" spans="1:15" s="91" customFormat="1" ht="14.5" x14ac:dyDescent="0.35">
      <c r="A39" s="1"/>
      <c r="B39" s="1"/>
      <c r="C39" s="1"/>
      <c r="D39" s="1"/>
      <c r="E39" s="1"/>
      <c r="F39" s="1"/>
      <c r="G39" s="1"/>
      <c r="H39" s="1"/>
      <c r="I39" s="1"/>
      <c r="J39" s="1"/>
      <c r="K39" s="1"/>
      <c r="L39" s="1"/>
      <c r="M39" s="1"/>
      <c r="N39" s="1"/>
      <c r="O39" s="1"/>
    </row>
    <row r="40" spans="1:15" customFormat="1" ht="14.5" x14ac:dyDescent="0.35">
      <c r="A40" s="1"/>
      <c r="B40" s="1"/>
      <c r="C40" s="1"/>
      <c r="D40" s="1"/>
      <c r="E40" s="1"/>
      <c r="F40" s="1"/>
      <c r="G40" s="1"/>
      <c r="H40" s="1"/>
      <c r="I40" s="1"/>
      <c r="J40" s="1"/>
      <c r="K40" s="1"/>
      <c r="L40" s="1"/>
      <c r="M40" s="1"/>
      <c r="N40" s="1"/>
      <c r="O40" s="1"/>
    </row>
  </sheetData>
  <mergeCells count="13">
    <mergeCell ref="A12:M12"/>
    <mergeCell ref="A2:O2"/>
    <mergeCell ref="A4:O4"/>
    <mergeCell ref="A5:O5"/>
    <mergeCell ref="A6:A7"/>
    <mergeCell ref="B6:B7"/>
    <mergeCell ref="C6:D6"/>
    <mergeCell ref="E6:J6"/>
    <mergeCell ref="K6:K7"/>
    <mergeCell ref="L6:L7"/>
    <mergeCell ref="M6:M7"/>
    <mergeCell ref="O6:O7"/>
    <mergeCell ref="N6:N7"/>
  </mergeCells>
  <phoneticPr fontId="39" type="noConversion"/>
  <printOptions horizontalCentered="1"/>
  <pageMargins left="0.5" right="0.5" top="0.5" bottom="0.5" header="0" footer="0"/>
  <pageSetup paperSize="5" scale="60" fitToHeight="0" orientation="landscape" r:id="rId1"/>
  <headerFooter>
    <oddFooter>&amp;C&amp;P</oddFooter>
    <firstFooter>&amp;CPage &amp;P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234A-C4C3-41B6-9008-6A1B3B2CB0FF}">
  <sheetPr>
    <pageSetUpPr fitToPage="1"/>
  </sheetPr>
  <dimension ref="A1:O39"/>
  <sheetViews>
    <sheetView showGridLines="0" view="pageBreakPreview" zoomScale="70" zoomScaleNormal="70" zoomScaleSheetLayoutView="70" workbookViewId="0">
      <pane xSplit="2" ySplit="7" topLeftCell="C8" activePane="bottomRight" state="frozen"/>
      <selection activeCell="I15" sqref="I15"/>
      <selection pane="topRight" activeCell="I15" sqref="I15"/>
      <selection pane="bottomLeft" activeCell="I15" sqref="I15"/>
      <selection pane="bottomRight" activeCell="B3" sqref="B3"/>
    </sheetView>
  </sheetViews>
  <sheetFormatPr defaultColWidth="8.6328125" defaultRowHeight="14" x14ac:dyDescent="0.3"/>
  <cols>
    <col min="1" max="1" width="7.453125" style="1" customWidth="1"/>
    <col min="2" max="2" width="19.6328125" style="1" customWidth="1"/>
    <col min="3" max="3" width="14.54296875" style="1" customWidth="1"/>
    <col min="4" max="4" width="22.453125" style="1" bestFit="1" customWidth="1"/>
    <col min="5" max="5" width="23.36328125" style="1" customWidth="1"/>
    <col min="6" max="6" width="15.36328125" style="1" bestFit="1" customWidth="1"/>
    <col min="7" max="8" width="22" style="1" bestFit="1" customWidth="1"/>
    <col min="9" max="10" width="15.36328125" style="1" customWidth="1"/>
    <col min="11" max="11" width="21" style="1" customWidth="1"/>
    <col min="12" max="12" width="16.54296875" style="1" customWidth="1"/>
    <col min="13" max="13" width="20.36328125" style="1" customWidth="1"/>
    <col min="14" max="14" width="20" style="1" customWidth="1"/>
    <col min="15" max="15" width="18.36328125" style="1" bestFit="1" customWidth="1"/>
    <col min="16" max="16384" width="8.6328125" style="1"/>
  </cols>
  <sheetData>
    <row r="1" spans="1:15" ht="14.5" thickBot="1" x14ac:dyDescent="0.35"/>
    <row r="2" spans="1:15" x14ac:dyDescent="0.3">
      <c r="A2" s="236" t="s">
        <v>30</v>
      </c>
      <c r="B2" s="237"/>
      <c r="C2" s="237"/>
      <c r="D2" s="237"/>
      <c r="E2" s="237"/>
      <c r="F2" s="237"/>
      <c r="G2" s="237"/>
      <c r="H2" s="237"/>
      <c r="I2" s="237"/>
      <c r="J2" s="237"/>
      <c r="K2" s="237"/>
      <c r="L2" s="237"/>
      <c r="M2" s="237"/>
      <c r="N2" s="237"/>
      <c r="O2" s="238"/>
    </row>
    <row r="3" spans="1:15" x14ac:dyDescent="0.3">
      <c r="A3" s="29"/>
      <c r="B3" s="28" t="str">
        <f>+'Annexure 1'!B3</f>
        <v xml:space="preserve"> Name of Corporate Debtor : N. Kumar Housing &amp; Infrastructure Private Limited    </v>
      </c>
      <c r="E3" s="26"/>
      <c r="F3" s="179" t="str">
        <f>+'Annexure 1'!F3</f>
        <v>Date of Commencement of CIRP : 24th Feburary 2023</v>
      </c>
      <c r="J3" s="26" t="str">
        <f>+'Annexure 1'!J3</f>
        <v>(Version 1: Pursuant to claims received and updated as on 27-06-2023)</v>
      </c>
      <c r="K3" s="26"/>
      <c r="L3" s="26"/>
      <c r="M3" s="26"/>
      <c r="N3" s="26"/>
      <c r="O3" s="27"/>
    </row>
    <row r="4" spans="1:15" x14ac:dyDescent="0.3">
      <c r="A4" s="239"/>
      <c r="B4" s="240"/>
      <c r="C4" s="240"/>
      <c r="D4" s="240"/>
      <c r="E4" s="240"/>
      <c r="F4" s="240"/>
      <c r="G4" s="240"/>
      <c r="H4" s="240"/>
      <c r="I4" s="240"/>
      <c r="J4" s="240"/>
      <c r="K4" s="240"/>
      <c r="L4" s="240"/>
      <c r="M4" s="240"/>
      <c r="N4" s="240"/>
      <c r="O4" s="241"/>
    </row>
    <row r="5" spans="1:15" ht="14.5" thickBot="1" x14ac:dyDescent="0.35">
      <c r="A5" s="242" t="s">
        <v>55</v>
      </c>
      <c r="B5" s="243"/>
      <c r="C5" s="243"/>
      <c r="D5" s="243"/>
      <c r="E5" s="243"/>
      <c r="F5" s="243"/>
      <c r="G5" s="243"/>
      <c r="H5" s="243"/>
      <c r="I5" s="243"/>
      <c r="J5" s="243"/>
      <c r="K5" s="243"/>
      <c r="L5" s="243"/>
      <c r="M5" s="243"/>
      <c r="N5" s="243"/>
      <c r="O5" s="244"/>
    </row>
    <row r="6" spans="1:15" ht="14.5" thickBot="1" x14ac:dyDescent="0.35">
      <c r="A6" s="245" t="s">
        <v>0</v>
      </c>
      <c r="B6" s="245" t="s">
        <v>15</v>
      </c>
      <c r="C6" s="247" t="s">
        <v>51</v>
      </c>
      <c r="D6" s="248"/>
      <c r="E6" s="247" t="s">
        <v>50</v>
      </c>
      <c r="F6" s="249"/>
      <c r="G6" s="249"/>
      <c r="H6" s="249"/>
      <c r="I6" s="249"/>
      <c r="J6" s="249"/>
      <c r="K6" s="245" t="s">
        <v>18</v>
      </c>
      <c r="L6" s="245" t="s">
        <v>19</v>
      </c>
      <c r="M6" s="245" t="s">
        <v>20</v>
      </c>
      <c r="N6" s="250" t="s">
        <v>21</v>
      </c>
      <c r="O6" s="245" t="s">
        <v>4</v>
      </c>
    </row>
    <row r="7" spans="1:15" ht="55.5" customHeight="1" thickBot="1" x14ac:dyDescent="0.35">
      <c r="A7" s="246"/>
      <c r="B7" s="246"/>
      <c r="C7" s="50" t="s">
        <v>22</v>
      </c>
      <c r="D7" s="50" t="s">
        <v>23</v>
      </c>
      <c r="E7" s="50" t="s">
        <v>24</v>
      </c>
      <c r="F7" s="50" t="s">
        <v>25</v>
      </c>
      <c r="G7" s="50" t="s">
        <v>26</v>
      </c>
      <c r="H7" s="50" t="s">
        <v>27</v>
      </c>
      <c r="I7" s="50" t="s">
        <v>28</v>
      </c>
      <c r="J7" s="50" t="s">
        <v>29</v>
      </c>
      <c r="K7" s="246"/>
      <c r="L7" s="246"/>
      <c r="M7" s="246"/>
      <c r="N7" s="251"/>
      <c r="O7" s="246"/>
    </row>
    <row r="8" spans="1:15" x14ac:dyDescent="0.3">
      <c r="A8" s="108"/>
      <c r="B8" s="109"/>
      <c r="C8" s="110"/>
      <c r="D8" s="111"/>
      <c r="E8" s="111"/>
      <c r="F8" s="112"/>
      <c r="G8" s="111"/>
      <c r="H8" s="113"/>
      <c r="I8" s="108"/>
      <c r="J8" s="114"/>
      <c r="K8" s="111"/>
      <c r="L8" s="113"/>
      <c r="M8" s="113"/>
      <c r="N8" s="111"/>
      <c r="O8" s="108"/>
    </row>
    <row r="9" spans="1:15" x14ac:dyDescent="0.3">
      <c r="A9" s="101"/>
      <c r="B9" s="107"/>
      <c r="C9" s="106"/>
      <c r="D9" s="102"/>
      <c r="E9" s="102"/>
      <c r="F9" s="105"/>
      <c r="G9" s="102"/>
      <c r="H9" s="103"/>
      <c r="I9" s="101"/>
      <c r="J9" s="104"/>
      <c r="K9" s="102"/>
      <c r="L9" s="103"/>
      <c r="M9" s="103"/>
      <c r="N9" s="102"/>
      <c r="O9" s="101"/>
    </row>
    <row r="10" spans="1:15" ht="14.5" thickBot="1" x14ac:dyDescent="0.35">
      <c r="A10" s="115"/>
      <c r="B10" s="115"/>
      <c r="C10" s="115"/>
      <c r="D10" s="115"/>
      <c r="E10" s="116"/>
      <c r="F10" s="116"/>
      <c r="G10" s="116"/>
      <c r="H10" s="115"/>
      <c r="I10" s="115"/>
      <c r="J10" s="115"/>
      <c r="K10" s="115"/>
      <c r="L10" s="115"/>
      <c r="M10" s="115"/>
      <c r="N10" s="115"/>
      <c r="O10" s="115"/>
    </row>
    <row r="11" spans="1:15" ht="14.5" thickBot="1" x14ac:dyDescent="0.35">
      <c r="A11" s="117"/>
      <c r="B11" s="50" t="s">
        <v>11</v>
      </c>
      <c r="C11" s="61"/>
      <c r="D11" s="56"/>
      <c r="E11" s="56"/>
      <c r="F11" s="117"/>
      <c r="G11" s="56"/>
      <c r="H11" s="56"/>
      <c r="I11" s="117"/>
      <c r="J11" s="118"/>
      <c r="K11" s="56"/>
      <c r="L11" s="56"/>
      <c r="M11" s="56"/>
      <c r="N11" s="56"/>
      <c r="O11" s="117"/>
    </row>
    <row r="13" spans="1:15" x14ac:dyDescent="0.3">
      <c r="E13" s="87"/>
      <c r="F13" s="87"/>
    </row>
    <row r="14" spans="1:15" ht="28.5" customHeight="1" x14ac:dyDescent="0.3">
      <c r="E14" s="87"/>
      <c r="F14" s="87"/>
    </row>
    <row r="15" spans="1:15" x14ac:dyDescent="0.3">
      <c r="E15" s="87"/>
      <c r="F15" s="87"/>
    </row>
    <row r="20" ht="14.75" customHeight="1" x14ac:dyDescent="0.3"/>
    <row r="24" ht="28.5" customHeight="1" x14ac:dyDescent="0.3"/>
    <row r="25" ht="28.5" customHeight="1" x14ac:dyDescent="0.3"/>
    <row r="26" ht="28.5" customHeight="1" x14ac:dyDescent="0.3"/>
    <row r="28" ht="40.5" customHeight="1" x14ac:dyDescent="0.3"/>
    <row r="29" ht="43.25" customHeight="1" x14ac:dyDescent="0.3"/>
    <row r="30" ht="65" customHeight="1" x14ac:dyDescent="0.3"/>
    <row r="31" ht="46.5" customHeight="1" x14ac:dyDescent="0.3"/>
    <row r="33" spans="1:15" ht="28.5" customHeight="1" x14ac:dyDescent="0.3"/>
    <row r="35" spans="1:15" s="91" customFormat="1" ht="14.5" x14ac:dyDescent="0.35">
      <c r="A35" s="1"/>
      <c r="B35" s="1"/>
      <c r="C35" s="1"/>
      <c r="D35" s="1"/>
      <c r="E35" s="1"/>
      <c r="F35" s="1"/>
      <c r="G35" s="1"/>
      <c r="H35" s="1"/>
      <c r="I35" s="1"/>
      <c r="J35" s="1"/>
      <c r="K35" s="1"/>
      <c r="L35" s="1"/>
      <c r="M35" s="1"/>
      <c r="N35" s="1"/>
      <c r="O35" s="1"/>
    </row>
    <row r="36" spans="1:15" s="91" customFormat="1" ht="14.5" x14ac:dyDescent="0.35">
      <c r="A36" s="1"/>
      <c r="B36" s="1"/>
      <c r="C36" s="1"/>
      <c r="D36" s="1"/>
      <c r="E36" s="1"/>
      <c r="F36" s="1"/>
      <c r="G36" s="1"/>
      <c r="H36" s="1"/>
      <c r="I36" s="1"/>
      <c r="J36" s="1"/>
      <c r="K36" s="1"/>
      <c r="L36" s="1"/>
      <c r="M36" s="1"/>
      <c r="N36" s="1"/>
      <c r="O36" s="1"/>
    </row>
    <row r="37" spans="1:15" s="91" customFormat="1" ht="14.5" x14ac:dyDescent="0.35">
      <c r="A37" s="1"/>
      <c r="B37" s="1"/>
      <c r="C37" s="1"/>
      <c r="D37" s="1"/>
      <c r="E37" s="1"/>
      <c r="F37" s="1"/>
      <c r="G37" s="1"/>
      <c r="H37" s="1"/>
      <c r="I37" s="1"/>
      <c r="J37" s="1"/>
      <c r="K37" s="1"/>
      <c r="L37" s="1"/>
      <c r="M37" s="1"/>
      <c r="N37" s="1"/>
      <c r="O37" s="1"/>
    </row>
    <row r="38" spans="1:15" s="91" customFormat="1" ht="14.5" x14ac:dyDescent="0.35">
      <c r="A38" s="1"/>
      <c r="B38" s="1"/>
      <c r="C38" s="1"/>
      <c r="D38" s="1"/>
      <c r="E38" s="1"/>
      <c r="F38" s="1"/>
      <c r="G38" s="1"/>
      <c r="H38" s="1"/>
      <c r="I38" s="1"/>
      <c r="J38" s="1"/>
      <c r="K38" s="1"/>
      <c r="L38" s="1"/>
      <c r="M38" s="1"/>
      <c r="N38" s="1"/>
      <c r="O38" s="1"/>
    </row>
    <row r="39" spans="1:15" customFormat="1" ht="14.5" x14ac:dyDescent="0.35">
      <c r="A39" s="1"/>
      <c r="B39" s="1"/>
      <c r="C39" s="1"/>
      <c r="D39" s="1"/>
      <c r="E39" s="1"/>
      <c r="F39" s="1"/>
      <c r="G39" s="1"/>
      <c r="H39" s="1"/>
      <c r="I39" s="1"/>
      <c r="J39" s="1"/>
      <c r="K39" s="1"/>
      <c r="L39" s="1"/>
      <c r="M39" s="1"/>
      <c r="N39" s="1"/>
      <c r="O39" s="1"/>
    </row>
  </sheetData>
  <mergeCells count="12">
    <mergeCell ref="N6:N7"/>
    <mergeCell ref="O6:O7"/>
    <mergeCell ref="A2:O2"/>
    <mergeCell ref="A4:O4"/>
    <mergeCell ref="A5:O5"/>
    <mergeCell ref="A6:A7"/>
    <mergeCell ref="B6:B7"/>
    <mergeCell ref="C6:D6"/>
    <mergeCell ref="E6:J6"/>
    <mergeCell ref="K6:K7"/>
    <mergeCell ref="L6:L7"/>
    <mergeCell ref="M6:M7"/>
  </mergeCells>
  <printOptions horizontalCentered="1"/>
  <pageMargins left="0.5" right="0.5" top="0.5" bottom="0.5" header="0" footer="0"/>
  <pageSetup paperSize="5" scale="60" fitToHeight="0" orientation="landscape" r:id="rId1"/>
  <headerFooter>
    <oddFooter>&amp;C&amp;P</oddFooter>
    <firstFooter>&amp;CPage &amp;P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47C1-DFB7-41E4-BD72-5E5B050FE133}">
  <sheetPr>
    <pageSetUpPr fitToPage="1"/>
  </sheetPr>
  <dimension ref="A1:O19"/>
  <sheetViews>
    <sheetView showGridLines="0" view="pageBreakPreview" zoomScale="70" zoomScaleNormal="70" zoomScaleSheetLayoutView="70" workbookViewId="0">
      <pane xSplit="2" ySplit="7" topLeftCell="C8" activePane="bottomRight" state="frozen"/>
      <selection activeCell="I15" sqref="I15"/>
      <selection pane="topRight" activeCell="I15" sqref="I15"/>
      <selection pane="bottomLeft" activeCell="I15" sqref="I15"/>
      <selection pane="bottomRight" activeCell="E8" sqref="E8"/>
    </sheetView>
  </sheetViews>
  <sheetFormatPr defaultColWidth="8.6328125" defaultRowHeight="14" x14ac:dyDescent="0.35"/>
  <cols>
    <col min="1" max="1" width="7.453125" style="46" customWidth="1"/>
    <col min="2" max="2" width="19.6328125" style="46" customWidth="1"/>
    <col min="3" max="3" width="14.54296875" style="46" customWidth="1"/>
    <col min="4" max="4" width="22.453125" style="46" bestFit="1" customWidth="1"/>
    <col min="5" max="5" width="23.36328125" style="46" customWidth="1"/>
    <col min="6" max="6" width="33.36328125" style="46" customWidth="1"/>
    <col min="7" max="8" width="22" style="46" bestFit="1" customWidth="1"/>
    <col min="9" max="10" width="15.36328125" style="46" customWidth="1"/>
    <col min="11" max="11" width="21" style="46" customWidth="1"/>
    <col min="12" max="12" width="16.54296875" style="46" customWidth="1"/>
    <col min="13" max="13" width="20.36328125" style="46" customWidth="1"/>
    <col min="14" max="14" width="20" style="46" customWidth="1"/>
    <col min="15" max="15" width="18.36328125" style="46" bestFit="1" customWidth="1"/>
    <col min="16" max="16384" width="8.6328125" style="46"/>
  </cols>
  <sheetData>
    <row r="1" spans="1:15" ht="14.5" thickBot="1" x14ac:dyDescent="0.4"/>
    <row r="2" spans="1:15" x14ac:dyDescent="0.35">
      <c r="A2" s="236" t="s">
        <v>31</v>
      </c>
      <c r="B2" s="237"/>
      <c r="C2" s="237"/>
      <c r="D2" s="237"/>
      <c r="E2" s="237"/>
      <c r="F2" s="237"/>
      <c r="G2" s="237"/>
      <c r="H2" s="237"/>
      <c r="I2" s="237"/>
      <c r="J2" s="237"/>
      <c r="K2" s="237"/>
      <c r="L2" s="237"/>
      <c r="M2" s="237"/>
      <c r="N2" s="237"/>
      <c r="O2" s="238"/>
    </row>
    <row r="3" spans="1:15" x14ac:dyDescent="0.35">
      <c r="A3" s="97"/>
      <c r="B3" s="28" t="str">
        <f>+'Annexure 1'!B3</f>
        <v xml:space="preserve"> Name of Corporate Debtor : N. Kumar Housing &amp; Infrastructure Private Limited    </v>
      </c>
      <c r="E3" s="26"/>
      <c r="F3" s="26" t="str">
        <f>+'Annexure 1'!F3</f>
        <v>Date of Commencement of CIRP : 24th Feburary 2023</v>
      </c>
      <c r="J3" s="26" t="str">
        <f>+'Annexure 1'!J3</f>
        <v>(Version 1: Pursuant to claims received and updated as on 27-06-2023)</v>
      </c>
      <c r="K3" s="26"/>
      <c r="L3" s="26"/>
      <c r="M3" s="26"/>
      <c r="N3" s="26"/>
      <c r="O3" s="27"/>
    </row>
    <row r="4" spans="1:15" x14ac:dyDescent="0.35">
      <c r="A4" s="239"/>
      <c r="B4" s="240"/>
      <c r="C4" s="240"/>
      <c r="D4" s="240"/>
      <c r="E4" s="240"/>
      <c r="F4" s="240"/>
      <c r="G4" s="240"/>
      <c r="H4" s="240"/>
      <c r="I4" s="240"/>
      <c r="J4" s="240"/>
      <c r="K4" s="240"/>
      <c r="L4" s="240"/>
      <c r="M4" s="240"/>
      <c r="N4" s="240"/>
      <c r="O4" s="241"/>
    </row>
    <row r="5" spans="1:15" ht="14.5" thickBot="1" x14ac:dyDescent="0.4">
      <c r="A5" s="242" t="s">
        <v>32</v>
      </c>
      <c r="B5" s="243"/>
      <c r="C5" s="243"/>
      <c r="D5" s="243"/>
      <c r="E5" s="243"/>
      <c r="F5" s="243"/>
      <c r="G5" s="243"/>
      <c r="H5" s="243"/>
      <c r="I5" s="243"/>
      <c r="J5" s="243"/>
      <c r="K5" s="243"/>
      <c r="L5" s="243"/>
      <c r="M5" s="243"/>
      <c r="N5" s="243"/>
      <c r="O5" s="244"/>
    </row>
    <row r="6" spans="1:15" ht="14.5" thickBot="1" x14ac:dyDescent="0.4">
      <c r="A6" s="245" t="s">
        <v>0</v>
      </c>
      <c r="B6" s="245" t="s">
        <v>15</v>
      </c>
      <c r="C6" s="247" t="s">
        <v>51</v>
      </c>
      <c r="D6" s="248"/>
      <c r="E6" s="247" t="s">
        <v>50</v>
      </c>
      <c r="F6" s="249"/>
      <c r="G6" s="249"/>
      <c r="H6" s="249"/>
      <c r="I6" s="249"/>
      <c r="J6" s="248"/>
      <c r="K6" s="245" t="s">
        <v>18</v>
      </c>
      <c r="L6" s="245" t="s">
        <v>19</v>
      </c>
      <c r="M6" s="245" t="s">
        <v>20</v>
      </c>
      <c r="N6" s="245" t="s">
        <v>21</v>
      </c>
      <c r="O6" s="245" t="s">
        <v>4</v>
      </c>
    </row>
    <row r="7" spans="1:15" ht="55.5" customHeight="1" thickBot="1" x14ac:dyDescent="0.4">
      <c r="A7" s="246"/>
      <c r="B7" s="246"/>
      <c r="C7" s="50" t="s">
        <v>22</v>
      </c>
      <c r="D7" s="51" t="s">
        <v>23</v>
      </c>
      <c r="E7" s="58" t="s">
        <v>24</v>
      </c>
      <c r="F7" s="50" t="s">
        <v>25</v>
      </c>
      <c r="G7" s="178" t="s">
        <v>26</v>
      </c>
      <c r="H7" s="50" t="s">
        <v>27</v>
      </c>
      <c r="I7" s="50" t="s">
        <v>28</v>
      </c>
      <c r="J7" s="50" t="s">
        <v>29</v>
      </c>
      <c r="K7" s="246"/>
      <c r="L7" s="246"/>
      <c r="M7" s="246"/>
      <c r="N7" s="246"/>
      <c r="O7" s="246"/>
    </row>
    <row r="8" spans="1:15" ht="30" customHeight="1" thickBot="1" x14ac:dyDescent="0.4">
      <c r="A8" s="205">
        <v>1</v>
      </c>
      <c r="B8" s="206" t="s">
        <v>79</v>
      </c>
      <c r="C8" s="207">
        <v>44993</v>
      </c>
      <c r="D8" s="73">
        <v>899495436.91999996</v>
      </c>
      <c r="E8" s="149">
        <v>899495436.91999996</v>
      </c>
      <c r="F8" s="181" t="s">
        <v>80</v>
      </c>
      <c r="G8" s="42" t="s">
        <v>82</v>
      </c>
      <c r="H8" s="41" t="s">
        <v>83</v>
      </c>
      <c r="I8" s="202" t="s">
        <v>81</v>
      </c>
      <c r="J8" s="203">
        <v>1</v>
      </c>
      <c r="K8" s="30"/>
      <c r="L8" s="30"/>
      <c r="M8" s="181"/>
      <c r="N8" s="183"/>
      <c r="O8" s="30"/>
    </row>
    <row r="9" spans="1:15" ht="30" customHeight="1" x14ac:dyDescent="0.35">
      <c r="A9" s="205"/>
      <c r="B9" s="206"/>
      <c r="C9" s="207"/>
      <c r="D9" s="180"/>
      <c r="E9" s="41"/>
      <c r="F9" s="41"/>
      <c r="G9" s="42"/>
      <c r="H9" s="42"/>
      <c r="I9" s="202"/>
      <c r="J9" s="203"/>
      <c r="K9" s="43"/>
      <c r="L9" s="43"/>
      <c r="M9" s="182"/>
      <c r="N9" s="159"/>
      <c r="O9" s="30"/>
    </row>
    <row r="10" spans="1:15" ht="30" customHeight="1" thickBot="1" x14ac:dyDescent="0.4">
      <c r="A10" s="92"/>
      <c r="B10" s="57" t="s">
        <v>11</v>
      </c>
      <c r="C10" s="93"/>
      <c r="D10" s="94">
        <f>SUM(D8:D9)</f>
        <v>899495436.91999996</v>
      </c>
      <c r="E10" s="94">
        <f t="shared" ref="E10:N10" si="0">SUM(E8:E9)</f>
        <v>899495436.91999996</v>
      </c>
      <c r="F10" s="94">
        <f t="shared" si="0"/>
        <v>0</v>
      </c>
      <c r="G10" s="94">
        <f t="shared" si="0"/>
        <v>0</v>
      </c>
      <c r="H10" s="94">
        <f t="shared" si="0"/>
        <v>0</v>
      </c>
      <c r="I10" s="94">
        <f t="shared" si="0"/>
        <v>0</v>
      </c>
      <c r="J10" s="94">
        <f t="shared" si="0"/>
        <v>1</v>
      </c>
      <c r="K10" s="94">
        <f t="shared" si="0"/>
        <v>0</v>
      </c>
      <c r="L10" s="94">
        <f t="shared" si="0"/>
        <v>0</v>
      </c>
      <c r="M10" s="94">
        <f t="shared" si="0"/>
        <v>0</v>
      </c>
      <c r="N10" s="94">
        <f t="shared" si="0"/>
        <v>0</v>
      </c>
      <c r="O10" s="95"/>
    </row>
    <row r="11" spans="1:15" x14ac:dyDescent="0.35">
      <c r="A11" s="44"/>
      <c r="B11" s="36"/>
      <c r="C11" s="37"/>
      <c r="D11" s="39"/>
      <c r="E11" s="39"/>
      <c r="F11" s="96"/>
      <c r="G11" s="39"/>
      <c r="H11" s="38"/>
      <c r="I11" s="35"/>
      <c r="J11" s="47"/>
      <c r="K11" s="39"/>
      <c r="L11" s="38"/>
      <c r="M11" s="38"/>
      <c r="N11" s="39"/>
      <c r="O11" s="45"/>
    </row>
    <row r="12" spans="1:15" s="136" customFormat="1" ht="13" x14ac:dyDescent="0.35">
      <c r="A12" s="125"/>
      <c r="B12" s="126"/>
      <c r="C12" s="127"/>
      <c r="D12" s="128"/>
      <c r="E12" s="128"/>
      <c r="F12" s="129"/>
      <c r="G12" s="128"/>
      <c r="H12" s="130"/>
      <c r="I12" s="131"/>
      <c r="J12" s="132"/>
      <c r="K12" s="128"/>
      <c r="L12" s="130"/>
      <c r="M12" s="130"/>
      <c r="N12" s="128"/>
      <c r="O12" s="133"/>
    </row>
    <row r="13" spans="1:15" s="136" customFormat="1" ht="12.5" x14ac:dyDescent="0.35">
      <c r="A13" s="135"/>
      <c r="E13" s="160"/>
      <c r="F13" s="160"/>
      <c r="G13" s="160"/>
      <c r="O13" s="161"/>
    </row>
    <row r="14" spans="1:15" s="136" customFormat="1" ht="12.5" x14ac:dyDescent="0.35">
      <c r="O14" s="161"/>
    </row>
    <row r="15" spans="1:15" s="136" customFormat="1" ht="13" thickBot="1" x14ac:dyDescent="0.4">
      <c r="A15" s="252"/>
      <c r="B15" s="253"/>
      <c r="C15" s="253"/>
      <c r="D15" s="253"/>
      <c r="E15" s="253"/>
      <c r="F15" s="253"/>
      <c r="G15" s="253"/>
      <c r="H15" s="253"/>
      <c r="I15" s="253"/>
      <c r="J15" s="253"/>
      <c r="K15" s="253"/>
      <c r="L15" s="253"/>
      <c r="M15" s="253"/>
      <c r="N15" s="162"/>
      <c r="O15" s="163"/>
    </row>
    <row r="17" spans="5:6" x14ac:dyDescent="0.35">
      <c r="E17" s="164"/>
      <c r="F17" s="164"/>
    </row>
    <row r="18" spans="5:6" x14ac:dyDescent="0.35">
      <c r="E18" s="164"/>
      <c r="F18" s="164"/>
    </row>
    <row r="19" spans="5:6" x14ac:dyDescent="0.35">
      <c r="E19" s="164"/>
      <c r="F19" s="164"/>
    </row>
  </sheetData>
  <mergeCells count="13">
    <mergeCell ref="A15:M15"/>
    <mergeCell ref="A2:O2"/>
    <mergeCell ref="A4:O4"/>
    <mergeCell ref="A5:O5"/>
    <mergeCell ref="A6:A7"/>
    <mergeCell ref="B6:B7"/>
    <mergeCell ref="C6:D6"/>
    <mergeCell ref="E6:J6"/>
    <mergeCell ref="K6:K7"/>
    <mergeCell ref="L6:L7"/>
    <mergeCell ref="M6:M7"/>
    <mergeCell ref="O6:O7"/>
    <mergeCell ref="N6:N7"/>
  </mergeCells>
  <printOptions horizontalCentered="1"/>
  <pageMargins left="0.5" right="0.5" top="0.5" bottom="0.5" header="0" footer="0"/>
  <pageSetup paperSize="5" scale="56" fitToHeight="0" orientation="landscape" r:id="rId1"/>
  <headerFooter>
    <oddFooter>&amp;C&amp;P</oddFooter>
    <firstFooter>&amp;CPage &amp;P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507A0-09F8-48AE-A71D-D137D499E050}">
  <sheetPr>
    <pageSetUpPr fitToPage="1"/>
  </sheetPr>
  <dimension ref="A1:O41"/>
  <sheetViews>
    <sheetView showGridLines="0" zoomScale="70" zoomScaleNormal="70" zoomScaleSheetLayoutView="70" workbookViewId="0">
      <pane xSplit="2" ySplit="7" topLeftCell="C8" activePane="bottomRight" state="frozen"/>
      <selection activeCell="I15" sqref="I15"/>
      <selection pane="topRight" activeCell="I15" sqref="I15"/>
      <selection pane="bottomLeft" activeCell="I15" sqref="I15"/>
      <selection pane="bottomRight" activeCell="K10" sqref="K10"/>
    </sheetView>
  </sheetViews>
  <sheetFormatPr defaultColWidth="8.6328125" defaultRowHeight="14" x14ac:dyDescent="0.3"/>
  <cols>
    <col min="1" max="1" width="7.453125" style="1" customWidth="1"/>
    <col min="2" max="2" width="38" style="1" customWidth="1"/>
    <col min="3" max="3" width="14.54296875" style="1" customWidth="1"/>
    <col min="4" max="4" width="22.453125" style="1" bestFit="1" customWidth="1"/>
    <col min="5" max="5" width="23.36328125" style="1" customWidth="1"/>
    <col min="6" max="6" width="15.36328125" style="1" bestFit="1" customWidth="1"/>
    <col min="7" max="8" width="22" style="1" bestFit="1" customWidth="1"/>
    <col min="9" max="10" width="15.36328125" style="1" customWidth="1"/>
    <col min="11" max="11" width="21" style="1" customWidth="1"/>
    <col min="12" max="12" width="16.54296875" style="1" customWidth="1"/>
    <col min="13" max="13" width="20.36328125" style="1" customWidth="1"/>
    <col min="14" max="14" width="20" style="1" customWidth="1"/>
    <col min="15" max="15" width="18.36328125" style="1" bestFit="1" customWidth="1"/>
    <col min="16" max="16384" width="8.6328125" style="1"/>
  </cols>
  <sheetData>
    <row r="1" spans="1:15" ht="14.5" thickBot="1" x14ac:dyDescent="0.35"/>
    <row r="2" spans="1:15" x14ac:dyDescent="0.3">
      <c r="A2" s="236" t="s">
        <v>33</v>
      </c>
      <c r="B2" s="237"/>
      <c r="C2" s="237"/>
      <c r="D2" s="237"/>
      <c r="E2" s="237"/>
      <c r="F2" s="237"/>
      <c r="G2" s="237"/>
      <c r="H2" s="237"/>
      <c r="I2" s="237"/>
      <c r="J2" s="237"/>
      <c r="K2" s="237"/>
      <c r="L2" s="237"/>
      <c r="M2" s="237"/>
      <c r="N2" s="237"/>
      <c r="O2" s="238"/>
    </row>
    <row r="3" spans="1:15" x14ac:dyDescent="0.3">
      <c r="A3" s="29"/>
      <c r="B3" s="28" t="str">
        <f>+'Annexure 1'!B3</f>
        <v xml:space="preserve"> Name of Corporate Debtor : N. Kumar Housing &amp; Infrastructure Private Limited    </v>
      </c>
      <c r="E3" s="26"/>
      <c r="F3" s="179" t="str">
        <f>+'Annexure 1'!F3</f>
        <v>Date of Commencement of CIRP : 24th Feburary 2023</v>
      </c>
      <c r="J3" s="26" t="str">
        <f>+'Annexure 1'!J3</f>
        <v>(Version 1: Pursuant to claims received and updated as on 27-06-2023)</v>
      </c>
      <c r="K3" s="26"/>
      <c r="L3" s="26"/>
      <c r="M3" s="26"/>
      <c r="N3" s="26"/>
      <c r="O3" s="27"/>
    </row>
    <row r="4" spans="1:15" x14ac:dyDescent="0.3">
      <c r="A4" s="239"/>
      <c r="B4" s="240"/>
      <c r="C4" s="240"/>
      <c r="D4" s="240"/>
      <c r="E4" s="240"/>
      <c r="F4" s="240"/>
      <c r="G4" s="240"/>
      <c r="H4" s="240"/>
      <c r="I4" s="240"/>
      <c r="J4" s="240"/>
      <c r="K4" s="240"/>
      <c r="L4" s="240"/>
      <c r="M4" s="240"/>
      <c r="N4" s="240"/>
      <c r="O4" s="241"/>
    </row>
    <row r="5" spans="1:15" ht="14.5" thickBot="1" x14ac:dyDescent="0.35">
      <c r="A5" s="242" t="s">
        <v>55</v>
      </c>
      <c r="B5" s="243"/>
      <c r="C5" s="243"/>
      <c r="D5" s="243"/>
      <c r="E5" s="243"/>
      <c r="F5" s="243"/>
      <c r="G5" s="243"/>
      <c r="H5" s="243"/>
      <c r="I5" s="243"/>
      <c r="J5" s="243"/>
      <c r="K5" s="243"/>
      <c r="L5" s="243"/>
      <c r="M5" s="243"/>
      <c r="N5" s="243"/>
      <c r="O5" s="244"/>
    </row>
    <row r="6" spans="1:15" ht="14.5" thickBot="1" x14ac:dyDescent="0.35">
      <c r="A6" s="245" t="s">
        <v>0</v>
      </c>
      <c r="B6" s="245" t="s">
        <v>15</v>
      </c>
      <c r="C6" s="247" t="s">
        <v>51</v>
      </c>
      <c r="D6" s="248"/>
      <c r="E6" s="247" t="s">
        <v>50</v>
      </c>
      <c r="F6" s="249"/>
      <c r="G6" s="249"/>
      <c r="H6" s="249"/>
      <c r="I6" s="249"/>
      <c r="J6" s="249"/>
      <c r="K6" s="245" t="s">
        <v>18</v>
      </c>
      <c r="L6" s="245" t="s">
        <v>19</v>
      </c>
      <c r="M6" s="245" t="s">
        <v>20</v>
      </c>
      <c r="N6" s="250" t="s">
        <v>21</v>
      </c>
      <c r="O6" s="245" t="s">
        <v>4</v>
      </c>
    </row>
    <row r="7" spans="1:15" ht="55.5" customHeight="1" thickBot="1" x14ac:dyDescent="0.35">
      <c r="A7" s="246"/>
      <c r="B7" s="246"/>
      <c r="C7" s="50" t="s">
        <v>22</v>
      </c>
      <c r="D7" s="50" t="s">
        <v>23</v>
      </c>
      <c r="E7" s="50" t="s">
        <v>24</v>
      </c>
      <c r="F7" s="50" t="s">
        <v>25</v>
      </c>
      <c r="G7" s="50" t="s">
        <v>26</v>
      </c>
      <c r="H7" s="50" t="s">
        <v>27</v>
      </c>
      <c r="I7" s="50" t="s">
        <v>28</v>
      </c>
      <c r="J7" s="50" t="s">
        <v>29</v>
      </c>
      <c r="K7" s="246"/>
      <c r="L7" s="246"/>
      <c r="M7" s="246"/>
      <c r="N7" s="251"/>
      <c r="O7" s="246"/>
    </row>
    <row r="8" spans="1:15" s="210" customFormat="1" ht="48" customHeight="1" x14ac:dyDescent="0.35">
      <c r="A8" s="209">
        <v>1</v>
      </c>
      <c r="B8" s="208">
        <v>0</v>
      </c>
      <c r="C8" s="208">
        <v>0</v>
      </c>
      <c r="D8" s="208">
        <v>0</v>
      </c>
      <c r="E8" s="208">
        <v>0</v>
      </c>
      <c r="F8" s="208">
        <v>0</v>
      </c>
      <c r="G8" s="208">
        <v>0</v>
      </c>
      <c r="H8" s="208">
        <v>0</v>
      </c>
      <c r="I8" s="208">
        <v>0</v>
      </c>
      <c r="J8" s="208">
        <v>0</v>
      </c>
      <c r="K8" s="208">
        <v>0</v>
      </c>
      <c r="L8" s="208">
        <v>0</v>
      </c>
      <c r="M8" s="208">
        <v>0</v>
      </c>
      <c r="N8" s="208">
        <v>0</v>
      </c>
      <c r="O8" s="209"/>
    </row>
    <row r="9" spans="1:15" s="210" customFormat="1" ht="48" customHeight="1" x14ac:dyDescent="0.35">
      <c r="A9" s="209">
        <v>2</v>
      </c>
      <c r="B9" s="208">
        <v>0</v>
      </c>
      <c r="C9" s="208">
        <v>0</v>
      </c>
      <c r="D9" s="208">
        <v>0</v>
      </c>
      <c r="E9" s="208">
        <v>0</v>
      </c>
      <c r="F9" s="208">
        <v>0</v>
      </c>
      <c r="G9" s="208">
        <v>0</v>
      </c>
      <c r="H9" s="208">
        <v>0</v>
      </c>
      <c r="I9" s="208">
        <v>0</v>
      </c>
      <c r="J9" s="208">
        <v>0</v>
      </c>
      <c r="K9" s="208">
        <v>0</v>
      </c>
      <c r="L9" s="208">
        <v>0</v>
      </c>
      <c r="M9" s="208">
        <v>0</v>
      </c>
      <c r="N9" s="208">
        <v>0</v>
      </c>
      <c r="O9" s="209"/>
    </row>
    <row r="10" spans="1:15" s="210" customFormat="1" ht="48" customHeight="1" x14ac:dyDescent="0.35">
      <c r="A10" s="209">
        <v>3</v>
      </c>
      <c r="B10" s="208">
        <v>0</v>
      </c>
      <c r="C10" s="208">
        <v>0</v>
      </c>
      <c r="D10" s="208">
        <v>0</v>
      </c>
      <c r="E10" s="208">
        <v>0</v>
      </c>
      <c r="F10" s="208">
        <v>0</v>
      </c>
      <c r="G10" s="208">
        <v>0</v>
      </c>
      <c r="H10" s="208">
        <v>0</v>
      </c>
      <c r="I10" s="208">
        <v>0</v>
      </c>
      <c r="J10" s="208">
        <v>0</v>
      </c>
      <c r="K10" s="208">
        <v>0</v>
      </c>
      <c r="L10" s="208">
        <v>0</v>
      </c>
      <c r="M10" s="208">
        <v>0</v>
      </c>
      <c r="N10" s="208">
        <v>0</v>
      </c>
      <c r="O10" s="209"/>
    </row>
    <row r="11" spans="1:15" x14ac:dyDescent="0.3">
      <c r="A11" s="101"/>
      <c r="B11" s="107"/>
      <c r="C11" s="106"/>
      <c r="D11" s="102"/>
      <c r="E11" s="102"/>
      <c r="F11" s="105"/>
      <c r="G11" s="102"/>
      <c r="H11" s="103"/>
      <c r="I11" s="101"/>
      <c r="J11" s="104"/>
      <c r="K11" s="102"/>
      <c r="L11" s="103"/>
      <c r="M11" s="103"/>
      <c r="N11" s="102"/>
      <c r="O11" s="101"/>
    </row>
    <row r="12" spans="1:15" ht="14.5" thickBot="1" x14ac:dyDescent="0.35">
      <c r="A12" s="115"/>
      <c r="B12" s="115"/>
      <c r="C12" s="115"/>
      <c r="D12" s="115"/>
      <c r="E12" s="116"/>
      <c r="F12" s="116"/>
      <c r="G12" s="116"/>
      <c r="H12" s="115"/>
      <c r="I12" s="115"/>
      <c r="J12" s="115"/>
      <c r="K12" s="115"/>
      <c r="L12" s="115"/>
      <c r="M12" s="115"/>
      <c r="N12" s="115"/>
      <c r="O12" s="115"/>
    </row>
    <row r="13" spans="1:15" ht="14.5" thickBot="1" x14ac:dyDescent="0.35">
      <c r="A13" s="117"/>
      <c r="B13" s="50" t="s">
        <v>11</v>
      </c>
      <c r="C13" s="61"/>
      <c r="D13" s="56">
        <f>SUM(D8:D12)</f>
        <v>0</v>
      </c>
      <c r="E13" s="56">
        <f>SUM(E8:E12)</f>
        <v>0</v>
      </c>
      <c r="F13" s="117"/>
      <c r="G13" s="56"/>
      <c r="H13" s="56"/>
      <c r="I13" s="117"/>
      <c r="J13" s="118"/>
      <c r="K13" s="56"/>
      <c r="L13" s="56"/>
      <c r="M13" s="56">
        <f t="shared" ref="M13:N13" si="0">SUM(M8:M12)</f>
        <v>0</v>
      </c>
      <c r="N13" s="56">
        <f t="shared" si="0"/>
        <v>0</v>
      </c>
      <c r="O13" s="117"/>
    </row>
    <row r="15" spans="1:15" x14ac:dyDescent="0.3">
      <c r="E15" s="87"/>
      <c r="F15" s="87"/>
    </row>
    <row r="16" spans="1:15" ht="28.5" customHeight="1" x14ac:dyDescent="0.3">
      <c r="E16" s="87"/>
      <c r="F16" s="87"/>
    </row>
    <row r="17" spans="5:6" x14ac:dyDescent="0.3">
      <c r="E17" s="87"/>
      <c r="F17" s="87"/>
    </row>
    <row r="22" spans="5:6" ht="14.75" customHeight="1" x14ac:dyDescent="0.3"/>
    <row r="26" spans="5:6" ht="28.5" customHeight="1" x14ac:dyDescent="0.3"/>
    <row r="27" spans="5:6" ht="28.5" customHeight="1" x14ac:dyDescent="0.3"/>
    <row r="28" spans="5:6" ht="28.5" customHeight="1" x14ac:dyDescent="0.3"/>
    <row r="30" spans="5:6" ht="40.5" customHeight="1" x14ac:dyDescent="0.3"/>
    <row r="31" spans="5:6" ht="43.25" customHeight="1" x14ac:dyDescent="0.3"/>
    <row r="32" spans="5:6" ht="65" customHeight="1" x14ac:dyDescent="0.3"/>
    <row r="33" spans="1:15" ht="46.5" customHeight="1" x14ac:dyDescent="0.3"/>
    <row r="35" spans="1:15" ht="28.5" customHeight="1" x14ac:dyDescent="0.3"/>
    <row r="37" spans="1:15" s="91" customFormat="1" ht="14.5" x14ac:dyDescent="0.35">
      <c r="A37" s="1"/>
      <c r="B37" s="1"/>
      <c r="C37" s="1"/>
      <c r="D37" s="1"/>
      <c r="E37" s="1"/>
      <c r="F37" s="1"/>
      <c r="G37" s="1"/>
      <c r="H37" s="1"/>
      <c r="I37" s="1"/>
      <c r="J37" s="1"/>
      <c r="K37" s="1"/>
      <c r="L37" s="1"/>
      <c r="M37" s="1"/>
      <c r="N37" s="1"/>
      <c r="O37" s="1"/>
    </row>
    <row r="38" spans="1:15" s="91" customFormat="1" ht="14.5" x14ac:dyDescent="0.35">
      <c r="A38" s="1"/>
      <c r="B38" s="1"/>
      <c r="C38" s="1"/>
      <c r="D38" s="1"/>
      <c r="E38" s="1"/>
      <c r="F38" s="1"/>
      <c r="G38" s="1"/>
      <c r="H38" s="1"/>
      <c r="I38" s="1"/>
      <c r="J38" s="1"/>
      <c r="K38" s="1"/>
      <c r="L38" s="1"/>
      <c r="M38" s="1"/>
      <c r="N38" s="1"/>
      <c r="O38" s="1"/>
    </row>
    <row r="39" spans="1:15" s="91" customFormat="1" ht="14.5" x14ac:dyDescent="0.35">
      <c r="A39" s="1"/>
      <c r="B39" s="1"/>
      <c r="C39" s="1"/>
      <c r="D39" s="1"/>
      <c r="E39" s="1"/>
      <c r="F39" s="1"/>
      <c r="G39" s="1"/>
      <c r="H39" s="1"/>
      <c r="I39" s="1"/>
      <c r="J39" s="1"/>
      <c r="K39" s="1"/>
      <c r="L39" s="1"/>
      <c r="M39" s="1"/>
      <c r="N39" s="1"/>
      <c r="O39" s="1"/>
    </row>
    <row r="40" spans="1:15" s="91" customFormat="1" ht="14.5" x14ac:dyDescent="0.35">
      <c r="A40" s="1"/>
      <c r="B40" s="1"/>
      <c r="C40" s="1"/>
      <c r="D40" s="1"/>
      <c r="E40" s="1"/>
      <c r="F40" s="1"/>
      <c r="G40" s="1"/>
      <c r="H40" s="1"/>
      <c r="I40" s="1"/>
      <c r="J40" s="1"/>
      <c r="K40" s="1"/>
      <c r="L40" s="1"/>
      <c r="M40" s="1"/>
      <c r="N40" s="1"/>
      <c r="O40" s="1"/>
    </row>
    <row r="41" spans="1:15" customFormat="1" ht="14.5" x14ac:dyDescent="0.35">
      <c r="A41" s="1"/>
      <c r="B41" s="1"/>
      <c r="C41" s="1"/>
      <c r="D41" s="1"/>
      <c r="E41" s="1"/>
      <c r="F41" s="1"/>
      <c r="G41" s="1"/>
      <c r="H41" s="1"/>
      <c r="I41" s="1"/>
      <c r="J41" s="1"/>
      <c r="K41" s="1"/>
      <c r="L41" s="1"/>
      <c r="M41" s="1"/>
      <c r="N41" s="1"/>
      <c r="O41" s="1"/>
    </row>
  </sheetData>
  <mergeCells count="12">
    <mergeCell ref="N6:N7"/>
    <mergeCell ref="O6:O7"/>
    <mergeCell ref="A2:O2"/>
    <mergeCell ref="A4:O4"/>
    <mergeCell ref="A5:O5"/>
    <mergeCell ref="A6:A7"/>
    <mergeCell ref="B6:B7"/>
    <mergeCell ref="C6:D6"/>
    <mergeCell ref="E6:J6"/>
    <mergeCell ref="K6:K7"/>
    <mergeCell ref="L6:L7"/>
    <mergeCell ref="M6:M7"/>
  </mergeCells>
  <printOptions horizontalCentered="1"/>
  <pageMargins left="0.5" right="0.5" top="0.5" bottom="0.5" header="0" footer="0"/>
  <pageSetup paperSize="5" scale="56" fitToHeight="0" orientation="landscape" r:id="rId1"/>
  <headerFooter>
    <oddFooter>&amp;C&amp;P</oddFooter>
    <firstFooter>&amp;CPage &amp;P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9442-2763-4E57-9BAA-0E6E4D0EC005}">
  <sheetPr>
    <pageSetUpPr fitToPage="1"/>
  </sheetPr>
  <dimension ref="A1:N15"/>
  <sheetViews>
    <sheetView showGridLines="0" view="pageBreakPreview" zoomScale="70" zoomScaleNormal="80" zoomScaleSheetLayoutView="70" workbookViewId="0">
      <selection activeCell="B13" sqref="B13"/>
    </sheetView>
  </sheetViews>
  <sheetFormatPr defaultColWidth="8.6328125" defaultRowHeight="14" x14ac:dyDescent="0.35"/>
  <cols>
    <col min="1" max="1" width="9.453125" style="46" customWidth="1"/>
    <col min="2" max="2" width="19" style="46" customWidth="1"/>
    <col min="3" max="3" width="28" style="46" customWidth="1"/>
    <col min="4" max="4" width="14.54296875" style="46" customWidth="1"/>
    <col min="5" max="5" width="20.6328125" style="46" customWidth="1"/>
    <col min="6" max="6" width="20.36328125" style="46" customWidth="1"/>
    <col min="7" max="7" width="15.08984375" style="46" bestFit="1" customWidth="1"/>
    <col min="8" max="8" width="15.36328125" style="46" customWidth="1"/>
    <col min="9" max="9" width="18" style="46" customWidth="1"/>
    <col min="10" max="10" width="14.6328125" style="46" customWidth="1"/>
    <col min="11" max="11" width="19.36328125" style="46" customWidth="1"/>
    <col min="12" max="12" width="19" style="46" customWidth="1"/>
    <col min="13" max="13" width="20.6328125" style="46" customWidth="1"/>
    <col min="14" max="14" width="19.54296875" style="46" customWidth="1"/>
    <col min="15" max="16384" width="8.6328125" style="46"/>
  </cols>
  <sheetData>
    <row r="1" spans="1:14" ht="14.5" thickBot="1" x14ac:dyDescent="0.4"/>
    <row r="2" spans="1:14" x14ac:dyDescent="0.35">
      <c r="A2" s="236" t="s">
        <v>56</v>
      </c>
      <c r="B2" s="237"/>
      <c r="C2" s="237"/>
      <c r="D2" s="237"/>
      <c r="E2" s="237"/>
      <c r="F2" s="237"/>
      <c r="G2" s="237"/>
      <c r="H2" s="237"/>
      <c r="I2" s="237"/>
      <c r="J2" s="237"/>
      <c r="K2" s="237"/>
      <c r="L2" s="237"/>
      <c r="M2" s="237"/>
      <c r="N2" s="238"/>
    </row>
    <row r="3" spans="1:14" x14ac:dyDescent="0.35">
      <c r="A3" s="97"/>
      <c r="B3" s="28" t="str">
        <f>+'Annexure 1'!B3</f>
        <v xml:space="preserve"> Name of Corporate Debtor : N. Kumar Housing &amp; Infrastructure Private Limited    </v>
      </c>
      <c r="C3" s="26"/>
      <c r="E3" s="26"/>
      <c r="F3" s="26" t="str">
        <f>+'Annexure 1'!F3</f>
        <v>Date of Commencement of CIRP : 24th Feburary 2023</v>
      </c>
      <c r="I3" s="26"/>
      <c r="J3" s="26" t="str">
        <f>+'Annexure 1'!J3</f>
        <v>(Version 1: Pursuant to claims received and updated as on 27-06-2023)</v>
      </c>
      <c r="K3" s="26"/>
      <c r="L3" s="26"/>
      <c r="M3" s="26"/>
      <c r="N3" s="27"/>
    </row>
    <row r="4" spans="1:14" ht="14.5" thickBot="1" x14ac:dyDescent="0.4">
      <c r="A4" s="239"/>
      <c r="B4" s="240"/>
      <c r="C4" s="240"/>
      <c r="D4" s="240"/>
      <c r="E4" s="240"/>
      <c r="F4" s="240"/>
      <c r="G4" s="240"/>
      <c r="H4" s="240"/>
      <c r="I4" s="240"/>
      <c r="J4" s="240"/>
      <c r="K4" s="240"/>
      <c r="L4" s="240"/>
      <c r="M4" s="240"/>
      <c r="N4" s="241"/>
    </row>
    <row r="5" spans="1:14" ht="14.5" thickBot="1" x14ac:dyDescent="0.4">
      <c r="A5" s="256" t="s">
        <v>58</v>
      </c>
      <c r="B5" s="257"/>
      <c r="C5" s="257"/>
      <c r="D5" s="257"/>
      <c r="E5" s="257"/>
      <c r="F5" s="257"/>
      <c r="G5" s="257"/>
      <c r="H5" s="257"/>
      <c r="I5" s="257"/>
      <c r="J5" s="257"/>
      <c r="K5" s="257"/>
      <c r="L5" s="257"/>
      <c r="M5" s="257"/>
      <c r="N5" s="258"/>
    </row>
    <row r="6" spans="1:14" ht="14.5" thickBot="1" x14ac:dyDescent="0.4">
      <c r="A6" s="245" t="s">
        <v>0</v>
      </c>
      <c r="B6" s="245" t="s">
        <v>34</v>
      </c>
      <c r="C6" s="245" t="s">
        <v>73</v>
      </c>
      <c r="D6" s="247" t="s">
        <v>16</v>
      </c>
      <c r="E6" s="248"/>
      <c r="F6" s="247" t="s">
        <v>17</v>
      </c>
      <c r="G6" s="249"/>
      <c r="H6" s="249"/>
      <c r="I6" s="248"/>
      <c r="J6" s="245" t="s">
        <v>18</v>
      </c>
      <c r="K6" s="245" t="s">
        <v>19</v>
      </c>
      <c r="L6" s="245" t="s">
        <v>20</v>
      </c>
      <c r="M6" s="250" t="s">
        <v>21</v>
      </c>
      <c r="N6" s="245" t="s">
        <v>4</v>
      </c>
    </row>
    <row r="7" spans="1:14" ht="42.5" thickBot="1" x14ac:dyDescent="0.4">
      <c r="A7" s="246"/>
      <c r="B7" s="246"/>
      <c r="C7" s="246"/>
      <c r="D7" s="50" t="s">
        <v>22</v>
      </c>
      <c r="E7" s="51" t="s">
        <v>23</v>
      </c>
      <c r="F7" s="51" t="s">
        <v>24</v>
      </c>
      <c r="G7" s="50" t="s">
        <v>25</v>
      </c>
      <c r="H7" s="50" t="s">
        <v>28</v>
      </c>
      <c r="I7" s="50" t="s">
        <v>29</v>
      </c>
      <c r="J7" s="254"/>
      <c r="K7" s="254"/>
      <c r="L7" s="254"/>
      <c r="M7" s="255"/>
      <c r="N7" s="254"/>
    </row>
    <row r="8" spans="1:14" x14ac:dyDescent="0.35">
      <c r="A8" s="83"/>
      <c r="B8" s="119"/>
      <c r="C8" s="119"/>
      <c r="D8" s="120"/>
      <c r="E8" s="121"/>
      <c r="F8" s="122"/>
      <c r="G8" s="122"/>
      <c r="H8" s="123"/>
      <c r="I8" s="124"/>
      <c r="J8" s="78"/>
      <c r="K8" s="78"/>
      <c r="L8" s="78"/>
      <c r="M8" s="88"/>
      <c r="N8" s="31"/>
    </row>
    <row r="9" spans="1:14" x14ac:dyDescent="0.35">
      <c r="A9" s="84"/>
      <c r="B9" s="40"/>
      <c r="C9" s="31"/>
      <c r="D9" s="98"/>
      <c r="E9" s="32"/>
      <c r="F9" s="78"/>
      <c r="G9" s="78"/>
      <c r="H9" s="79"/>
      <c r="I9" s="80"/>
      <c r="J9" s="78"/>
      <c r="K9" s="78"/>
      <c r="L9" s="78"/>
      <c r="M9" s="88"/>
      <c r="N9" s="31"/>
    </row>
    <row r="10" spans="1:14" x14ac:dyDescent="0.35">
      <c r="A10" s="84"/>
      <c r="B10" s="40"/>
      <c r="C10" s="31"/>
      <c r="D10" s="98"/>
      <c r="E10" s="32"/>
      <c r="F10" s="78"/>
      <c r="G10" s="78"/>
      <c r="H10" s="79"/>
      <c r="I10" s="80"/>
      <c r="J10" s="78"/>
      <c r="K10" s="78"/>
      <c r="L10" s="78"/>
      <c r="M10" s="88"/>
      <c r="N10" s="31"/>
    </row>
    <row r="11" spans="1:14" ht="14.5" thickBot="1" x14ac:dyDescent="0.4">
      <c r="A11" s="84"/>
      <c r="B11" s="40"/>
      <c r="C11" s="31"/>
      <c r="D11" s="98"/>
      <c r="E11" s="32"/>
      <c r="F11" s="78"/>
      <c r="G11" s="78"/>
      <c r="H11" s="79"/>
      <c r="I11" s="80"/>
      <c r="J11" s="78"/>
      <c r="K11" s="78"/>
      <c r="L11" s="78"/>
      <c r="M11" s="88"/>
      <c r="N11" s="31"/>
    </row>
    <row r="12" spans="1:14" ht="16" thickBot="1" x14ac:dyDescent="0.4">
      <c r="A12" s="117"/>
      <c r="B12" s="50"/>
      <c r="C12" s="50"/>
      <c r="D12" s="53"/>
      <c r="E12" s="59">
        <f>SUM(E8:E11)</f>
        <v>0</v>
      </c>
      <c r="F12" s="59">
        <f>SUM(F8:F11)</f>
        <v>0</v>
      </c>
      <c r="G12" s="55"/>
      <c r="H12" s="55"/>
      <c r="I12" s="55"/>
      <c r="J12" s="60">
        <f>SUM(J8:J11)</f>
        <v>0</v>
      </c>
      <c r="K12" s="59">
        <f>SUM(K8:K11)</f>
        <v>0</v>
      </c>
      <c r="L12" s="59">
        <f>SUM(L8:L11)</f>
        <v>0</v>
      </c>
      <c r="M12" s="89">
        <f>SUM(M8:M11)</f>
        <v>0</v>
      </c>
      <c r="N12" s="90"/>
    </row>
    <row r="13" spans="1:14" x14ac:dyDescent="0.35">
      <c r="A13" s="99"/>
    </row>
    <row r="15" spans="1:14" x14ac:dyDescent="0.35">
      <c r="A15" s="100"/>
    </row>
  </sheetData>
  <mergeCells count="13">
    <mergeCell ref="L6:L7"/>
    <mergeCell ref="M6:M7"/>
    <mergeCell ref="N6:N7"/>
    <mergeCell ref="A2:N2"/>
    <mergeCell ref="A4:N4"/>
    <mergeCell ref="A5:N5"/>
    <mergeCell ref="A6:A7"/>
    <mergeCell ref="B6:B7"/>
    <mergeCell ref="C6:C7"/>
    <mergeCell ref="D6:E6"/>
    <mergeCell ref="F6:I6"/>
    <mergeCell ref="J6:J7"/>
    <mergeCell ref="K6:K7"/>
  </mergeCells>
  <printOptions horizontalCentered="1"/>
  <pageMargins left="0.5" right="0.5" top="0.5" bottom="0.5" header="0" footer="0"/>
  <pageSetup paperSize="5" scale="65" fitToHeight="0" orientation="landscape" r:id="rId1"/>
  <headerFooter>
    <oddFooter>&amp;C&amp;P</oddFooter>
    <firstFooter>&amp;CPage &amp;P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5"/>
  <sheetViews>
    <sheetView showGridLines="0" zoomScale="80" zoomScaleNormal="80" zoomScaleSheetLayoutView="70" workbookViewId="0">
      <selection activeCell="A8" sqref="A8:XFD8"/>
    </sheetView>
  </sheetViews>
  <sheetFormatPr defaultColWidth="8.6328125" defaultRowHeight="14" x14ac:dyDescent="0.35"/>
  <cols>
    <col min="1" max="1" width="9.453125" style="46" customWidth="1"/>
    <col min="2" max="2" width="19" style="46" customWidth="1"/>
    <col min="3" max="3" width="28" style="46" customWidth="1"/>
    <col min="4" max="4" width="14.54296875" style="46" customWidth="1"/>
    <col min="5" max="5" width="20.6328125" style="46" customWidth="1"/>
    <col min="6" max="6" width="20.36328125" style="46" customWidth="1"/>
    <col min="7" max="7" width="15.08984375" style="46" bestFit="1" customWidth="1"/>
    <col min="8" max="8" width="15.36328125" style="46" customWidth="1"/>
    <col min="9" max="9" width="18" style="46" customWidth="1"/>
    <col min="10" max="10" width="14.6328125" style="46" customWidth="1"/>
    <col min="11" max="11" width="19.36328125" style="46" customWidth="1"/>
    <col min="12" max="12" width="19" style="46" customWidth="1"/>
    <col min="13" max="13" width="20.6328125" style="46" customWidth="1"/>
    <col min="14" max="14" width="19.54296875" style="46" customWidth="1"/>
    <col min="15" max="16384" width="8.6328125" style="46"/>
  </cols>
  <sheetData>
    <row r="1" spans="1:14" ht="14.5" thickBot="1" x14ac:dyDescent="0.4"/>
    <row r="2" spans="1:14" x14ac:dyDescent="0.35">
      <c r="A2" s="236" t="s">
        <v>57</v>
      </c>
      <c r="B2" s="237"/>
      <c r="C2" s="237"/>
      <c r="D2" s="237"/>
      <c r="E2" s="237"/>
      <c r="F2" s="237"/>
      <c r="G2" s="237"/>
      <c r="H2" s="237"/>
      <c r="I2" s="237"/>
      <c r="J2" s="237"/>
      <c r="K2" s="237"/>
      <c r="L2" s="237"/>
      <c r="M2" s="237"/>
      <c r="N2" s="238"/>
    </row>
    <row r="3" spans="1:14" x14ac:dyDescent="0.35">
      <c r="A3" s="97"/>
      <c r="B3" s="28" t="str">
        <f>+'Annexure 1'!B3</f>
        <v xml:space="preserve"> Name of Corporate Debtor : N. Kumar Housing &amp; Infrastructure Private Limited    </v>
      </c>
      <c r="C3" s="26"/>
      <c r="E3" s="26"/>
      <c r="F3" s="26" t="str">
        <f>+'Annexure 1'!F3</f>
        <v>Date of Commencement of CIRP : 24th Feburary 2023</v>
      </c>
      <c r="I3" s="26"/>
      <c r="J3" s="26" t="str">
        <f>+'Annexure 1'!J3</f>
        <v>(Version 1: Pursuant to claims received and updated as on 27-06-2023)</v>
      </c>
      <c r="K3" s="26"/>
      <c r="L3" s="26"/>
      <c r="M3" s="26"/>
      <c r="N3" s="27"/>
    </row>
    <row r="4" spans="1:14" x14ac:dyDescent="0.35">
      <c r="A4" s="239"/>
      <c r="B4" s="240"/>
      <c r="C4" s="240"/>
      <c r="D4" s="240"/>
      <c r="E4" s="240"/>
      <c r="F4" s="240"/>
      <c r="G4" s="240"/>
      <c r="H4" s="240"/>
      <c r="I4" s="240"/>
      <c r="J4" s="240"/>
      <c r="K4" s="240"/>
      <c r="L4" s="240"/>
      <c r="M4" s="240"/>
      <c r="N4" s="241"/>
    </row>
    <row r="5" spans="1:14" x14ac:dyDescent="0.35">
      <c r="A5" s="260" t="s">
        <v>59</v>
      </c>
      <c r="B5" s="260"/>
      <c r="C5" s="260"/>
      <c r="D5" s="260"/>
      <c r="E5" s="260"/>
      <c r="F5" s="260"/>
      <c r="G5" s="260"/>
      <c r="H5" s="260"/>
      <c r="I5" s="260"/>
      <c r="J5" s="260"/>
      <c r="K5" s="260"/>
      <c r="L5" s="260"/>
      <c r="M5" s="260"/>
      <c r="N5" s="260"/>
    </row>
    <row r="6" spans="1:14" x14ac:dyDescent="0.35">
      <c r="A6" s="259" t="s">
        <v>0</v>
      </c>
      <c r="B6" s="259" t="s">
        <v>34</v>
      </c>
      <c r="C6" s="259" t="s">
        <v>35</v>
      </c>
      <c r="D6" s="259" t="s">
        <v>16</v>
      </c>
      <c r="E6" s="259"/>
      <c r="F6" s="259" t="s">
        <v>17</v>
      </c>
      <c r="G6" s="259"/>
      <c r="H6" s="259"/>
      <c r="I6" s="259"/>
      <c r="J6" s="259" t="s">
        <v>18</v>
      </c>
      <c r="K6" s="259" t="s">
        <v>19</v>
      </c>
      <c r="L6" s="259" t="s">
        <v>20</v>
      </c>
      <c r="M6" s="259" t="s">
        <v>21</v>
      </c>
      <c r="N6" s="259" t="s">
        <v>4</v>
      </c>
    </row>
    <row r="7" spans="1:14" ht="42" x14ac:dyDescent="0.35">
      <c r="A7" s="259"/>
      <c r="B7" s="259"/>
      <c r="C7" s="259"/>
      <c r="D7" s="146" t="s">
        <v>22</v>
      </c>
      <c r="E7" s="146" t="s">
        <v>23</v>
      </c>
      <c r="F7" s="146" t="s">
        <v>24</v>
      </c>
      <c r="G7" s="146" t="s">
        <v>25</v>
      </c>
      <c r="H7" s="146" t="s">
        <v>28</v>
      </c>
      <c r="I7" s="146" t="s">
        <v>29</v>
      </c>
      <c r="J7" s="259"/>
      <c r="K7" s="259"/>
      <c r="L7" s="259"/>
      <c r="M7" s="259"/>
      <c r="N7" s="259"/>
    </row>
    <row r="8" spans="1:14" ht="14.5" x14ac:dyDescent="0.35">
      <c r="A8" s="154"/>
      <c r="B8" s="33"/>
      <c r="C8" s="187"/>
      <c r="D8" s="188"/>
      <c r="E8" s="189"/>
      <c r="F8" s="189"/>
      <c r="G8" s="150"/>
      <c r="H8" s="139"/>
      <c r="I8" s="190"/>
      <c r="J8" s="150"/>
      <c r="K8" s="150"/>
      <c r="L8" s="150"/>
      <c r="M8" s="150"/>
      <c r="N8" s="33"/>
    </row>
    <row r="9" spans="1:14" ht="14.5" x14ac:dyDescent="0.35">
      <c r="A9" s="154"/>
      <c r="B9" s="33"/>
      <c r="C9" s="187"/>
      <c r="D9" s="189"/>
      <c r="E9" s="189"/>
      <c r="F9" s="189"/>
      <c r="G9" s="150"/>
      <c r="H9" s="139"/>
      <c r="I9" s="190"/>
      <c r="J9" s="150"/>
      <c r="K9" s="150"/>
      <c r="L9" s="150"/>
      <c r="M9" s="150"/>
      <c r="N9" s="33"/>
    </row>
    <row r="10" spans="1:14" ht="15.5" x14ac:dyDescent="0.35">
      <c r="A10" s="145"/>
      <c r="B10" s="146"/>
      <c r="C10" s="146"/>
      <c r="D10" s="191"/>
      <c r="E10" s="191">
        <f>SUM(E8:E9)</f>
        <v>0</v>
      </c>
      <c r="F10" s="191">
        <f>SUM(F8:F9)</f>
        <v>0</v>
      </c>
      <c r="G10" s="192"/>
      <c r="H10" s="192"/>
      <c r="I10" s="191">
        <f>SUM(I8:I9)</f>
        <v>0</v>
      </c>
      <c r="J10" s="191">
        <f>SUM(J8:J9)</f>
        <v>0</v>
      </c>
      <c r="K10" s="191">
        <f>SUM(K8:K9)</f>
        <v>0</v>
      </c>
      <c r="L10" s="191">
        <f>SUM(L8:L9)</f>
        <v>0</v>
      </c>
      <c r="M10" s="191">
        <f>SUM(M8:M9)</f>
        <v>0</v>
      </c>
      <c r="N10" s="192"/>
    </row>
    <row r="11" spans="1:14" x14ac:dyDescent="0.35">
      <c r="A11" s="99"/>
    </row>
    <row r="12" spans="1:14" s="136" customFormat="1" ht="12.5" x14ac:dyDescent="0.35"/>
    <row r="13" spans="1:14" s="136" customFormat="1" ht="12.5" x14ac:dyDescent="0.35">
      <c r="A13" s="175"/>
    </row>
    <row r="14" spans="1:14" s="136" customFormat="1" ht="12.5" x14ac:dyDescent="0.35"/>
    <row r="15" spans="1:14" s="136" customFormat="1" ht="12.5" x14ac:dyDescent="0.35"/>
  </sheetData>
  <mergeCells count="13">
    <mergeCell ref="L6:L7"/>
    <mergeCell ref="N6:N7"/>
    <mergeCell ref="M6:M7"/>
    <mergeCell ref="C6:C7"/>
    <mergeCell ref="A2:N2"/>
    <mergeCell ref="A4:N4"/>
    <mergeCell ref="A5:N5"/>
    <mergeCell ref="A6:A7"/>
    <mergeCell ref="B6:B7"/>
    <mergeCell ref="D6:E6"/>
    <mergeCell ref="F6:I6"/>
    <mergeCell ref="J6:J7"/>
    <mergeCell ref="K6:K7"/>
  </mergeCells>
  <printOptions horizontalCentered="1"/>
  <pageMargins left="0.5" right="0.5" top="0.5" bottom="0.5" header="0" footer="0"/>
  <pageSetup paperSize="5" scale="65" fitToHeight="0" orientation="landscape" r:id="rId1"/>
  <headerFooter>
    <oddFooter>&amp;C&amp;P</oddFooter>
    <firstFooter>&amp;CPage &amp;P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96BF3-141D-4617-93BA-3B91DB45D8FE}">
  <sheetPr>
    <pageSetUpPr fitToPage="1"/>
  </sheetPr>
  <dimension ref="A1:Q15"/>
  <sheetViews>
    <sheetView showGridLines="0" zoomScale="90" zoomScaleNormal="90" zoomScaleSheetLayoutView="90" workbookViewId="0">
      <selection activeCell="A9" sqref="A9"/>
    </sheetView>
  </sheetViews>
  <sheetFormatPr defaultColWidth="2.36328125" defaultRowHeight="14" x14ac:dyDescent="0.3"/>
  <cols>
    <col min="1" max="1" width="7.54296875" style="1" customWidth="1"/>
    <col min="2" max="2" width="54" style="1" bestFit="1" customWidth="1"/>
    <col min="3" max="3" width="25.36328125" style="1" customWidth="1"/>
    <col min="4" max="4" width="18.6328125" style="1" bestFit="1" customWidth="1"/>
    <col min="5" max="5" width="21.54296875" style="1" customWidth="1"/>
    <col min="6" max="7" width="19.54296875" style="1" bestFit="1" customWidth="1"/>
    <col min="8" max="9" width="19.54296875" style="1" customWidth="1"/>
    <col min="10" max="10" width="21.54296875" style="1" customWidth="1"/>
    <col min="11" max="12" width="19.54296875" style="1" customWidth="1"/>
    <col min="13" max="13" width="20.54296875" style="1" bestFit="1" customWidth="1"/>
    <col min="14" max="14" width="16.54296875" style="1" customWidth="1"/>
    <col min="15" max="15" width="18.36328125" style="13" customWidth="1"/>
    <col min="16" max="16" width="23.6328125" style="13" customWidth="1"/>
    <col min="17" max="17" width="14.54296875" style="13" bestFit="1" customWidth="1"/>
    <col min="18" max="18" width="7" style="13" bestFit="1" customWidth="1"/>
    <col min="19" max="19" width="8" style="13" bestFit="1" customWidth="1"/>
    <col min="20" max="16384" width="2.36328125" style="13"/>
  </cols>
  <sheetData>
    <row r="1" spans="1:17" ht="18.75" customHeight="1" x14ac:dyDescent="0.3">
      <c r="N1" s="12"/>
    </row>
    <row r="2" spans="1:17" x14ac:dyDescent="0.3">
      <c r="A2" s="261" t="s">
        <v>62</v>
      </c>
      <c r="B2" s="261"/>
      <c r="C2" s="261"/>
      <c r="D2" s="261"/>
      <c r="E2" s="261"/>
      <c r="F2" s="261"/>
      <c r="G2" s="261"/>
      <c r="H2" s="261"/>
      <c r="I2" s="261"/>
      <c r="J2" s="261"/>
      <c r="K2" s="261"/>
      <c r="L2" s="261"/>
      <c r="M2" s="261"/>
      <c r="N2" s="261"/>
    </row>
    <row r="3" spans="1:17" x14ac:dyDescent="0.3">
      <c r="A3" s="155"/>
      <c r="B3" s="194" t="str">
        <f>+'Annexure 1'!B3</f>
        <v xml:space="preserve"> Name of Corporate Debtor : N. Kumar Housing &amp; Infrastructure Private Limited    </v>
      </c>
      <c r="C3" s="195"/>
      <c r="D3" s="155"/>
      <c r="E3" s="196" t="str">
        <f>+'Annexure 1'!F3</f>
        <v>Date of Commencement of CIRP : 24th Feburary 2023</v>
      </c>
      <c r="F3" s="155"/>
      <c r="G3" s="155"/>
      <c r="H3" s="155"/>
      <c r="I3" s="196" t="str">
        <f>+'Annexure 1'!J3</f>
        <v>(Version 1: Pursuant to claims received and updated as on 27-06-2023)</v>
      </c>
      <c r="J3" s="196"/>
      <c r="K3" s="196"/>
      <c r="L3" s="196"/>
      <c r="M3" s="196"/>
      <c r="N3" s="196"/>
    </row>
    <row r="4" spans="1:17" x14ac:dyDescent="0.3">
      <c r="A4" s="261"/>
      <c r="B4" s="261"/>
      <c r="C4" s="261"/>
      <c r="D4" s="261"/>
      <c r="E4" s="261"/>
      <c r="F4" s="261"/>
      <c r="G4" s="261"/>
      <c r="H4" s="261"/>
      <c r="I4" s="261"/>
      <c r="J4" s="261"/>
      <c r="K4" s="261"/>
      <c r="L4" s="261"/>
      <c r="M4" s="261"/>
      <c r="N4" s="261"/>
    </row>
    <row r="5" spans="1:17" ht="18.75" customHeight="1" x14ac:dyDescent="0.3">
      <c r="A5" s="260" t="s">
        <v>63</v>
      </c>
      <c r="B5" s="260"/>
      <c r="C5" s="260"/>
      <c r="D5" s="260"/>
      <c r="E5" s="260"/>
      <c r="F5" s="260"/>
      <c r="G5" s="260"/>
      <c r="H5" s="260"/>
      <c r="I5" s="260"/>
      <c r="J5" s="260"/>
      <c r="K5" s="260"/>
      <c r="L5" s="260"/>
      <c r="M5" s="260"/>
      <c r="N5" s="260"/>
    </row>
    <row r="6" spans="1:17" s="82" customFormat="1" ht="22.5" customHeight="1" x14ac:dyDescent="0.3">
      <c r="A6" s="259" t="s">
        <v>0</v>
      </c>
      <c r="B6" s="259" t="s">
        <v>64</v>
      </c>
      <c r="C6" s="259"/>
      <c r="D6" s="259" t="s">
        <v>16</v>
      </c>
      <c r="E6" s="259"/>
      <c r="F6" s="259" t="s">
        <v>17</v>
      </c>
      <c r="G6" s="259"/>
      <c r="H6" s="259"/>
      <c r="I6" s="259"/>
      <c r="J6" s="259" t="s">
        <v>18</v>
      </c>
      <c r="K6" s="259" t="s">
        <v>19</v>
      </c>
      <c r="L6" s="259" t="s">
        <v>20</v>
      </c>
      <c r="M6" s="259" t="s">
        <v>21</v>
      </c>
      <c r="N6" s="259" t="s">
        <v>4</v>
      </c>
      <c r="O6" s="81"/>
    </row>
    <row r="7" spans="1:17" ht="25.25" customHeight="1" x14ac:dyDescent="0.3">
      <c r="A7" s="259"/>
      <c r="B7" s="146" t="s">
        <v>65</v>
      </c>
      <c r="C7" s="146" t="s">
        <v>66</v>
      </c>
      <c r="D7" s="146" t="s">
        <v>22</v>
      </c>
      <c r="E7" s="146" t="s">
        <v>23</v>
      </c>
      <c r="F7" s="146" t="s">
        <v>24</v>
      </c>
      <c r="G7" s="146" t="s">
        <v>25</v>
      </c>
      <c r="H7" s="146" t="s">
        <v>28</v>
      </c>
      <c r="I7" s="145" t="s">
        <v>29</v>
      </c>
      <c r="J7" s="259"/>
      <c r="K7" s="259"/>
      <c r="L7" s="259"/>
      <c r="M7" s="259"/>
      <c r="N7" s="259"/>
    </row>
    <row r="8" spans="1:17" s="1" customFormat="1" ht="30" customHeight="1" x14ac:dyDescent="0.35">
      <c r="A8" s="193">
        <v>1</v>
      </c>
      <c r="B8" s="77">
        <v>0</v>
      </c>
      <c r="C8" s="77">
        <v>0</v>
      </c>
      <c r="D8" s="77">
        <v>0</v>
      </c>
      <c r="E8" s="77">
        <v>0</v>
      </c>
      <c r="F8" s="77">
        <v>0</v>
      </c>
      <c r="G8" s="77">
        <v>0</v>
      </c>
      <c r="H8" s="77">
        <v>0</v>
      </c>
      <c r="I8" s="77">
        <v>0</v>
      </c>
      <c r="J8" s="77">
        <v>0</v>
      </c>
      <c r="K8" s="77">
        <v>0</v>
      </c>
      <c r="L8" s="77">
        <v>0</v>
      </c>
      <c r="M8" s="77">
        <v>0</v>
      </c>
      <c r="N8" s="77"/>
      <c r="O8" s="11"/>
      <c r="P8" s="19"/>
      <c r="Q8" s="11"/>
    </row>
    <row r="9" spans="1:17" s="1" customFormat="1" ht="30" customHeight="1" x14ac:dyDescent="0.35">
      <c r="A9" s="193">
        <v>2</v>
      </c>
      <c r="B9" s="77">
        <v>0</v>
      </c>
      <c r="C9" s="77">
        <v>0</v>
      </c>
      <c r="D9" s="77">
        <v>0</v>
      </c>
      <c r="E9" s="77">
        <v>0</v>
      </c>
      <c r="F9" s="77">
        <v>0</v>
      </c>
      <c r="G9" s="77">
        <v>0</v>
      </c>
      <c r="H9" s="77">
        <v>0</v>
      </c>
      <c r="I9" s="77">
        <v>0</v>
      </c>
      <c r="J9" s="77">
        <v>0</v>
      </c>
      <c r="K9" s="77">
        <v>0</v>
      </c>
      <c r="L9" s="77">
        <v>0</v>
      </c>
      <c r="M9" s="77">
        <v>0</v>
      </c>
      <c r="N9" s="77"/>
      <c r="O9" s="11"/>
      <c r="P9" s="19"/>
      <c r="Q9" s="11"/>
    </row>
    <row r="10" spans="1:17" s="1" customFormat="1" ht="30" customHeight="1" x14ac:dyDescent="0.35">
      <c r="A10" s="193"/>
      <c r="B10" s="155"/>
      <c r="C10" s="156"/>
      <c r="D10" s="157"/>
      <c r="E10" s="158"/>
      <c r="F10" s="77"/>
      <c r="G10" s="77"/>
      <c r="H10" s="77"/>
      <c r="I10" s="156"/>
      <c r="J10" s="156"/>
      <c r="K10" s="156"/>
      <c r="L10" s="77"/>
      <c r="M10" s="77"/>
      <c r="N10" s="77"/>
      <c r="O10" s="11"/>
      <c r="P10" s="19"/>
      <c r="Q10" s="11"/>
    </row>
    <row r="11" spans="1:17" ht="15.5" x14ac:dyDescent="0.3">
      <c r="A11" s="145"/>
      <c r="B11" s="145"/>
      <c r="C11" s="146"/>
      <c r="D11" s="146"/>
      <c r="E11" s="165">
        <f>SUM(E8:E10)</f>
        <v>0</v>
      </c>
      <c r="F11" s="165">
        <f>SUM(F8:F10)</f>
        <v>0</v>
      </c>
      <c r="G11" s="197"/>
      <c r="H11" s="165"/>
      <c r="I11" s="165">
        <f t="shared" ref="I11:N11" si="0">SUM(I8:I10)</f>
        <v>0</v>
      </c>
      <c r="J11" s="165">
        <f t="shared" si="0"/>
        <v>0</v>
      </c>
      <c r="K11" s="165">
        <f t="shared" si="0"/>
        <v>0</v>
      </c>
      <c r="L11" s="165">
        <f t="shared" si="0"/>
        <v>0</v>
      </c>
      <c r="M11" s="165">
        <f t="shared" si="0"/>
        <v>0</v>
      </c>
      <c r="N11" s="165">
        <f t="shared" si="0"/>
        <v>0</v>
      </c>
    </row>
    <row r="12" spans="1:17" ht="15.5" x14ac:dyDescent="0.3">
      <c r="A12" s="198"/>
      <c r="B12" s="35"/>
      <c r="C12" s="36"/>
      <c r="D12" s="36"/>
      <c r="E12" s="74"/>
      <c r="F12" s="74"/>
      <c r="G12" s="75"/>
      <c r="H12" s="74"/>
      <c r="I12" s="74"/>
      <c r="J12" s="74"/>
      <c r="K12" s="74"/>
      <c r="L12" s="74"/>
      <c r="M12" s="74"/>
      <c r="N12" s="74"/>
    </row>
    <row r="13" spans="1:17" x14ac:dyDescent="0.3">
      <c r="C13" s="36"/>
      <c r="D13" s="36"/>
      <c r="E13" s="186"/>
      <c r="F13" s="186"/>
      <c r="G13" s="186"/>
      <c r="H13" s="74"/>
      <c r="I13" s="74"/>
      <c r="J13" s="74"/>
      <c r="K13" s="74"/>
      <c r="L13" s="74"/>
      <c r="M13" s="74"/>
      <c r="N13" s="74"/>
    </row>
    <row r="14" spans="1:17" ht="15.5" x14ac:dyDescent="0.3">
      <c r="A14" s="174"/>
      <c r="B14" s="174"/>
      <c r="C14" s="36"/>
      <c r="D14" s="36"/>
      <c r="E14" s="186"/>
      <c r="F14" s="74"/>
      <c r="G14" s="75"/>
      <c r="H14" s="74"/>
      <c r="I14" s="74"/>
      <c r="J14" s="74"/>
      <c r="K14" s="74"/>
      <c r="L14" s="74"/>
      <c r="M14" s="74"/>
      <c r="N14" s="74"/>
    </row>
    <row r="15" spans="1:17" x14ac:dyDescent="0.3">
      <c r="M15" s="2"/>
    </row>
  </sheetData>
  <mergeCells count="12">
    <mergeCell ref="M6:M7"/>
    <mergeCell ref="N6:N7"/>
    <mergeCell ref="B6:C6"/>
    <mergeCell ref="A2:N2"/>
    <mergeCell ref="A4:N4"/>
    <mergeCell ref="A5:N5"/>
    <mergeCell ref="A6:A7"/>
    <mergeCell ref="D6:E6"/>
    <mergeCell ref="F6:I6"/>
    <mergeCell ref="J6:J7"/>
    <mergeCell ref="K6:K7"/>
    <mergeCell ref="L6:L7"/>
  </mergeCells>
  <printOptions horizontalCentered="1"/>
  <pageMargins left="0.5" right="0.5" top="0.5" bottom="0.5" header="0" footer="0"/>
  <pageSetup paperSize="5" scale="54" fitToHeight="0" orientation="landscape" r:id="rId1"/>
  <headerFooter>
    <oddFooter>&amp;C&amp;P</oddFooter>
    <firstFooter>&amp;CPage &amp;P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4"/>
  <sheetViews>
    <sheetView showGridLines="0" topLeftCell="A8" zoomScale="90" zoomScaleNormal="90" zoomScaleSheetLayoutView="90" workbookViewId="0">
      <selection activeCell="A9" sqref="A9"/>
    </sheetView>
  </sheetViews>
  <sheetFormatPr defaultColWidth="2.36328125" defaultRowHeight="14" x14ac:dyDescent="0.3"/>
  <cols>
    <col min="1" max="1" width="7.54296875" style="1" customWidth="1"/>
    <col min="2" max="2" width="51.08984375" style="1" customWidth="1"/>
    <col min="3" max="3" width="18.6328125" style="1" bestFit="1" customWidth="1"/>
    <col min="4" max="4" width="21.54296875" style="1" customWidth="1"/>
    <col min="5" max="6" width="19.54296875" style="1" bestFit="1" customWidth="1"/>
    <col min="7" max="10" width="19.54296875" style="1" customWidth="1"/>
    <col min="11" max="11" width="21.54296875" style="1" customWidth="1"/>
    <col min="12" max="13" width="19.54296875" style="1" customWidth="1"/>
    <col min="14" max="14" width="20.54296875" style="1" bestFit="1" customWidth="1"/>
    <col min="15" max="15" width="16.54296875" style="1" customWidth="1"/>
    <col min="16" max="16" width="7" style="13" bestFit="1" customWidth="1"/>
    <col min="17" max="17" width="8" style="13" bestFit="1" customWidth="1"/>
    <col min="18" max="16384" width="2.36328125" style="13"/>
  </cols>
  <sheetData>
    <row r="1" spans="1:20" s="168" customFormat="1" ht="18.75" customHeight="1" thickBot="1" x14ac:dyDescent="0.4">
      <c r="A1" s="46"/>
      <c r="B1" s="46"/>
      <c r="C1" s="46"/>
      <c r="D1" s="46"/>
      <c r="E1" s="46"/>
      <c r="F1" s="46"/>
      <c r="G1" s="46"/>
      <c r="H1" s="46"/>
      <c r="I1" s="46"/>
      <c r="J1" s="46"/>
      <c r="K1" s="46"/>
      <c r="L1" s="46"/>
      <c r="M1" s="46"/>
      <c r="N1" s="46"/>
      <c r="O1" s="167"/>
    </row>
    <row r="2" spans="1:20" s="168" customFormat="1" x14ac:dyDescent="0.35">
      <c r="A2" s="236" t="s">
        <v>60</v>
      </c>
      <c r="B2" s="237"/>
      <c r="C2" s="237"/>
      <c r="D2" s="237"/>
      <c r="E2" s="237"/>
      <c r="F2" s="237"/>
      <c r="G2" s="237"/>
      <c r="H2" s="237"/>
      <c r="I2" s="237"/>
      <c r="J2" s="237"/>
      <c r="K2" s="237"/>
      <c r="L2" s="237"/>
      <c r="M2" s="237"/>
      <c r="N2" s="237"/>
      <c r="O2" s="238"/>
    </row>
    <row r="3" spans="1:20" s="168" customFormat="1" x14ac:dyDescent="0.35">
      <c r="A3" s="97"/>
      <c r="B3" s="28" t="str">
        <f>+'Annexure 1'!B3</f>
        <v xml:space="preserve"> Name of Corporate Debtor : N. Kumar Housing &amp; Infrastructure Private Limited    </v>
      </c>
      <c r="C3" s="46"/>
      <c r="D3" s="46"/>
      <c r="E3" s="26" t="str">
        <f>+'Annexure 1'!F3</f>
        <v>Date of Commencement of CIRP : 24th Feburary 2023</v>
      </c>
      <c r="F3" s="46"/>
      <c r="G3" s="46"/>
      <c r="H3" s="46"/>
      <c r="I3" s="46"/>
      <c r="J3" s="26" t="str">
        <f>+'Annexure 1'!J3</f>
        <v>(Version 1: Pursuant to claims received and updated as on 27-06-2023)</v>
      </c>
      <c r="K3" s="26"/>
      <c r="L3" s="26"/>
      <c r="M3" s="26"/>
      <c r="N3" s="26"/>
      <c r="O3" s="27"/>
    </row>
    <row r="4" spans="1:20" s="168" customFormat="1" x14ac:dyDescent="0.35">
      <c r="A4" s="262" t="s">
        <v>42</v>
      </c>
      <c r="B4" s="263"/>
      <c r="C4" s="263"/>
      <c r="D4" s="263"/>
      <c r="E4" s="263"/>
      <c r="F4" s="263"/>
      <c r="G4" s="263"/>
      <c r="H4" s="263"/>
      <c r="I4" s="263"/>
      <c r="J4" s="263"/>
      <c r="K4" s="263"/>
      <c r="L4" s="263"/>
      <c r="M4" s="263"/>
      <c r="N4" s="263"/>
      <c r="O4" s="264"/>
    </row>
    <row r="5" spans="1:20" s="168" customFormat="1" ht="18.75" customHeight="1" x14ac:dyDescent="0.35">
      <c r="A5" s="242" t="s">
        <v>36</v>
      </c>
      <c r="B5" s="243"/>
      <c r="C5" s="243"/>
      <c r="D5" s="243"/>
      <c r="E5" s="243"/>
      <c r="F5" s="243"/>
      <c r="G5" s="243"/>
      <c r="H5" s="243"/>
      <c r="I5" s="243"/>
      <c r="J5" s="243"/>
      <c r="K5" s="243"/>
      <c r="L5" s="243"/>
      <c r="M5" s="243"/>
      <c r="N5" s="243"/>
      <c r="O5" s="244"/>
    </row>
    <row r="6" spans="1:20" s="169" customFormat="1" ht="22.5" customHeight="1" x14ac:dyDescent="0.35">
      <c r="A6" s="259" t="s">
        <v>0</v>
      </c>
      <c r="B6" s="259" t="s">
        <v>15</v>
      </c>
      <c r="C6" s="259" t="s">
        <v>16</v>
      </c>
      <c r="D6" s="259"/>
      <c r="E6" s="259" t="s">
        <v>17</v>
      </c>
      <c r="F6" s="259"/>
      <c r="G6" s="259"/>
      <c r="H6" s="259"/>
      <c r="I6" s="259"/>
      <c r="J6" s="259"/>
      <c r="K6" s="259" t="s">
        <v>18</v>
      </c>
      <c r="L6" s="259" t="s">
        <v>19</v>
      </c>
      <c r="M6" s="259" t="s">
        <v>20</v>
      </c>
      <c r="N6" s="259" t="s">
        <v>21</v>
      </c>
      <c r="O6" s="259" t="s">
        <v>4</v>
      </c>
    </row>
    <row r="7" spans="1:20" s="168" customFormat="1" ht="25.25" customHeight="1" x14ac:dyDescent="0.35">
      <c r="A7" s="259"/>
      <c r="B7" s="265"/>
      <c r="C7" s="184" t="s">
        <v>22</v>
      </c>
      <c r="D7" s="184" t="s">
        <v>23</v>
      </c>
      <c r="E7" s="146" t="s">
        <v>24</v>
      </c>
      <c r="F7" s="146" t="s">
        <v>25</v>
      </c>
      <c r="G7" s="146" t="s">
        <v>26</v>
      </c>
      <c r="H7" s="146" t="s">
        <v>27</v>
      </c>
      <c r="I7" s="146" t="s">
        <v>28</v>
      </c>
      <c r="J7" s="145" t="s">
        <v>29</v>
      </c>
      <c r="K7" s="259"/>
      <c r="L7" s="259"/>
      <c r="M7" s="259"/>
      <c r="N7" s="259"/>
      <c r="O7" s="259"/>
    </row>
    <row r="8" spans="1:20" s="46" customFormat="1" ht="30" customHeight="1" x14ac:dyDescent="0.35">
      <c r="A8" s="200">
        <v>1</v>
      </c>
      <c r="B8" s="150">
        <v>0</v>
      </c>
      <c r="C8" s="150">
        <v>0</v>
      </c>
      <c r="D8" s="150">
        <v>0</v>
      </c>
      <c r="E8" s="150">
        <v>0</v>
      </c>
      <c r="F8" s="150">
        <v>0</v>
      </c>
      <c r="G8" s="150">
        <v>0</v>
      </c>
      <c r="H8" s="150">
        <v>0</v>
      </c>
      <c r="I8" s="150">
        <v>0</v>
      </c>
      <c r="J8" s="150">
        <v>0</v>
      </c>
      <c r="K8" s="150">
        <v>0</v>
      </c>
      <c r="L8" s="150">
        <v>0</v>
      </c>
      <c r="M8" s="150">
        <v>0</v>
      </c>
      <c r="N8" s="150">
        <v>0</v>
      </c>
      <c r="O8" s="150"/>
    </row>
    <row r="9" spans="1:20" s="46" customFormat="1" ht="30" customHeight="1" x14ac:dyDescent="0.35">
      <c r="A9" s="185">
        <v>2</v>
      </c>
      <c r="B9" s="150">
        <v>0</v>
      </c>
      <c r="C9" s="150">
        <v>0</v>
      </c>
      <c r="D9" s="150">
        <v>0</v>
      </c>
      <c r="E9" s="150">
        <v>0</v>
      </c>
      <c r="F9" s="150">
        <v>0</v>
      </c>
      <c r="G9" s="150">
        <v>0</v>
      </c>
      <c r="H9" s="150">
        <v>0</v>
      </c>
      <c r="I9" s="150">
        <v>0</v>
      </c>
      <c r="J9" s="150">
        <v>0</v>
      </c>
      <c r="K9" s="150">
        <v>0</v>
      </c>
      <c r="L9" s="150">
        <v>0</v>
      </c>
      <c r="M9" s="150">
        <v>0</v>
      </c>
      <c r="N9" s="150">
        <v>0</v>
      </c>
      <c r="O9" s="150"/>
    </row>
    <row r="10" spans="1:20" s="46" customFormat="1" ht="30" customHeight="1" x14ac:dyDescent="0.35">
      <c r="A10" s="185">
        <f>+A9+1</f>
        <v>3</v>
      </c>
      <c r="B10" s="150">
        <v>0</v>
      </c>
      <c r="C10" s="150">
        <v>0</v>
      </c>
      <c r="D10" s="150">
        <v>0</v>
      </c>
      <c r="E10" s="150">
        <v>0</v>
      </c>
      <c r="F10" s="150">
        <v>0</v>
      </c>
      <c r="G10" s="150">
        <v>0</v>
      </c>
      <c r="H10" s="150">
        <v>0</v>
      </c>
      <c r="I10" s="150">
        <v>0</v>
      </c>
      <c r="J10" s="150">
        <v>0</v>
      </c>
      <c r="K10" s="150">
        <v>0</v>
      </c>
      <c r="L10" s="150">
        <v>0</v>
      </c>
      <c r="M10" s="150">
        <v>0</v>
      </c>
      <c r="N10" s="150">
        <v>0</v>
      </c>
      <c r="O10" s="150"/>
    </row>
    <row r="11" spans="1:20" s="46" customFormat="1" ht="30" customHeight="1" x14ac:dyDescent="0.35">
      <c r="A11" s="185">
        <f t="shared" ref="A11" si="0">+A10+1</f>
        <v>4</v>
      </c>
      <c r="B11" s="150">
        <v>0</v>
      </c>
      <c r="C11" s="150">
        <v>0</v>
      </c>
      <c r="D11" s="150">
        <v>0</v>
      </c>
      <c r="E11" s="150">
        <v>0</v>
      </c>
      <c r="F11" s="150">
        <v>0</v>
      </c>
      <c r="G11" s="150">
        <v>0</v>
      </c>
      <c r="H11" s="150">
        <v>0</v>
      </c>
      <c r="I11" s="150">
        <v>0</v>
      </c>
      <c r="J11" s="150">
        <v>0</v>
      </c>
      <c r="K11" s="150">
        <v>0</v>
      </c>
      <c r="L11" s="150">
        <v>0</v>
      </c>
      <c r="M11" s="150">
        <v>0</v>
      </c>
      <c r="N11" s="150">
        <v>0</v>
      </c>
      <c r="O11" s="150"/>
    </row>
    <row r="12" spans="1:20" s="168" customFormat="1" ht="30" customHeight="1" x14ac:dyDescent="0.35">
      <c r="A12" s="154">
        <v>5</v>
      </c>
      <c r="B12" s="150">
        <v>0</v>
      </c>
      <c r="C12" s="150">
        <v>0</v>
      </c>
      <c r="D12" s="150">
        <v>0</v>
      </c>
      <c r="E12" s="150">
        <v>0</v>
      </c>
      <c r="F12" s="150">
        <v>0</v>
      </c>
      <c r="G12" s="150">
        <v>0</v>
      </c>
      <c r="H12" s="150">
        <v>0</v>
      </c>
      <c r="I12" s="150">
        <v>0</v>
      </c>
      <c r="J12" s="150">
        <v>0</v>
      </c>
      <c r="K12" s="150">
        <v>0</v>
      </c>
      <c r="L12" s="150">
        <v>0</v>
      </c>
      <c r="M12" s="150">
        <v>0</v>
      </c>
      <c r="N12" s="150">
        <v>0</v>
      </c>
      <c r="O12" s="150"/>
      <c r="P12" s="46"/>
      <c r="Q12" s="46"/>
      <c r="R12" s="46"/>
      <c r="S12" s="46"/>
      <c r="T12" s="46"/>
    </row>
    <row r="13" spans="1:20" s="168" customFormat="1" ht="30" customHeight="1" x14ac:dyDescent="0.35">
      <c r="A13" s="154">
        <v>6</v>
      </c>
      <c r="B13" s="150">
        <v>0</v>
      </c>
      <c r="C13" s="150">
        <v>0</v>
      </c>
      <c r="D13" s="150">
        <v>0</v>
      </c>
      <c r="E13" s="150">
        <v>0</v>
      </c>
      <c r="F13" s="150">
        <v>0</v>
      </c>
      <c r="G13" s="150">
        <v>0</v>
      </c>
      <c r="H13" s="150">
        <v>0</v>
      </c>
      <c r="I13" s="150">
        <v>0</v>
      </c>
      <c r="J13" s="150">
        <v>0</v>
      </c>
      <c r="K13" s="150">
        <v>0</v>
      </c>
      <c r="L13" s="150">
        <v>0</v>
      </c>
      <c r="M13" s="150">
        <v>0</v>
      </c>
      <c r="N13" s="150">
        <v>0</v>
      </c>
      <c r="O13" s="150"/>
      <c r="P13" s="46"/>
      <c r="Q13" s="46"/>
      <c r="R13" s="46"/>
      <c r="S13" s="46"/>
      <c r="T13" s="46"/>
    </row>
    <row r="14" spans="1:20" s="168" customFormat="1" ht="30" customHeight="1" x14ac:dyDescent="0.35">
      <c r="A14" s="154">
        <v>7</v>
      </c>
      <c r="B14" s="150">
        <v>0</v>
      </c>
      <c r="C14" s="150">
        <v>0</v>
      </c>
      <c r="D14" s="150">
        <v>0</v>
      </c>
      <c r="E14" s="150">
        <v>0</v>
      </c>
      <c r="F14" s="150">
        <v>0</v>
      </c>
      <c r="G14" s="150">
        <v>0</v>
      </c>
      <c r="H14" s="150">
        <v>0</v>
      </c>
      <c r="I14" s="150">
        <v>0</v>
      </c>
      <c r="J14" s="150">
        <v>0</v>
      </c>
      <c r="K14" s="150">
        <v>0</v>
      </c>
      <c r="L14" s="150">
        <v>0</v>
      </c>
      <c r="M14" s="150">
        <v>0</v>
      </c>
      <c r="N14" s="150">
        <v>0</v>
      </c>
      <c r="O14" s="150"/>
      <c r="P14" s="46"/>
      <c r="Q14" s="46"/>
      <c r="R14" s="46"/>
      <c r="S14" s="46"/>
      <c r="T14" s="46"/>
    </row>
    <row r="15" spans="1:20" s="168" customFormat="1" ht="30" customHeight="1" x14ac:dyDescent="0.35">
      <c r="A15" s="154">
        <v>8</v>
      </c>
      <c r="B15" s="150">
        <v>0</v>
      </c>
      <c r="C15" s="150">
        <v>0</v>
      </c>
      <c r="D15" s="150">
        <v>0</v>
      </c>
      <c r="E15" s="150">
        <v>0</v>
      </c>
      <c r="F15" s="150">
        <v>0</v>
      </c>
      <c r="G15" s="150">
        <v>0</v>
      </c>
      <c r="H15" s="150">
        <v>0</v>
      </c>
      <c r="I15" s="150">
        <v>0</v>
      </c>
      <c r="J15" s="150">
        <v>0</v>
      </c>
      <c r="K15" s="150">
        <v>0</v>
      </c>
      <c r="L15" s="150">
        <v>0</v>
      </c>
      <c r="M15" s="150">
        <v>0</v>
      </c>
      <c r="N15" s="150">
        <v>0</v>
      </c>
      <c r="O15" s="150"/>
      <c r="P15" s="46"/>
      <c r="Q15" s="46"/>
      <c r="R15" s="46"/>
      <c r="S15" s="46"/>
      <c r="T15" s="46"/>
    </row>
    <row r="16" spans="1:20" s="168" customFormat="1" ht="30" customHeight="1" x14ac:dyDescent="0.35">
      <c r="A16" s="154">
        <v>9</v>
      </c>
      <c r="B16" s="150">
        <v>0</v>
      </c>
      <c r="C16" s="150">
        <v>0</v>
      </c>
      <c r="D16" s="150">
        <v>0</v>
      </c>
      <c r="E16" s="150">
        <v>0</v>
      </c>
      <c r="F16" s="150">
        <v>0</v>
      </c>
      <c r="G16" s="150">
        <v>0</v>
      </c>
      <c r="H16" s="150">
        <v>0</v>
      </c>
      <c r="I16" s="150">
        <v>0</v>
      </c>
      <c r="J16" s="150">
        <v>0</v>
      </c>
      <c r="K16" s="150">
        <v>0</v>
      </c>
      <c r="L16" s="150">
        <v>0</v>
      </c>
      <c r="M16" s="150">
        <v>0</v>
      </c>
      <c r="N16" s="150">
        <v>0</v>
      </c>
      <c r="O16" s="150"/>
      <c r="P16" s="46"/>
      <c r="Q16" s="46"/>
      <c r="R16" s="46"/>
      <c r="S16" s="46"/>
      <c r="T16" s="46"/>
    </row>
    <row r="17" spans="1:20" s="168" customFormat="1" ht="30" customHeight="1" x14ac:dyDescent="0.35">
      <c r="A17" s="154"/>
      <c r="B17" s="150">
        <v>0</v>
      </c>
      <c r="C17" s="150">
        <v>0</v>
      </c>
      <c r="D17" s="150">
        <v>0</v>
      </c>
      <c r="E17" s="150">
        <v>0</v>
      </c>
      <c r="F17" s="150">
        <v>0</v>
      </c>
      <c r="G17" s="150">
        <v>0</v>
      </c>
      <c r="H17" s="150">
        <v>0</v>
      </c>
      <c r="I17" s="150">
        <v>0</v>
      </c>
      <c r="J17" s="150">
        <v>0</v>
      </c>
      <c r="K17" s="150">
        <v>0</v>
      </c>
      <c r="L17" s="150">
        <v>0</v>
      </c>
      <c r="M17" s="150">
        <v>0</v>
      </c>
      <c r="N17" s="150">
        <v>0</v>
      </c>
      <c r="O17" s="150"/>
      <c r="P17" s="46"/>
      <c r="Q17" s="46"/>
      <c r="R17" s="46"/>
      <c r="S17" s="46"/>
      <c r="T17" s="46"/>
    </row>
    <row r="18" spans="1:20" s="168" customFormat="1" ht="30" customHeight="1" x14ac:dyDescent="0.35">
      <c r="A18" s="154"/>
      <c r="B18" s="33"/>
      <c r="C18" s="199"/>
      <c r="D18" s="170"/>
      <c r="E18" s="150"/>
      <c r="F18" s="148"/>
      <c r="G18" s="150"/>
      <c r="H18" s="150"/>
      <c r="I18" s="150"/>
      <c r="J18" s="150"/>
      <c r="K18" s="150"/>
      <c r="L18" s="150"/>
      <c r="M18" s="150"/>
      <c r="N18" s="150"/>
      <c r="O18" s="150"/>
      <c r="P18" s="46"/>
      <c r="Q18" s="46"/>
      <c r="R18" s="46"/>
      <c r="S18" s="46"/>
      <c r="T18" s="46"/>
    </row>
    <row r="19" spans="1:20" s="46" customFormat="1" ht="30" customHeight="1" x14ac:dyDescent="0.35">
      <c r="A19" s="145"/>
      <c r="B19" s="146" t="s">
        <v>11</v>
      </c>
      <c r="C19" s="146"/>
      <c r="D19" s="152">
        <f>SUM(D8:D18)</f>
        <v>0</v>
      </c>
      <c r="E19" s="152">
        <f>SUM(E8:E18)</f>
        <v>0</v>
      </c>
      <c r="F19" s="166"/>
      <c r="G19" s="165"/>
      <c r="H19" s="165"/>
      <c r="I19" s="165"/>
      <c r="J19" s="152">
        <f>SUM(J8:J18)</f>
        <v>0</v>
      </c>
      <c r="K19" s="152">
        <f t="shared" ref="K19:N19" si="1">SUM(K8:K18)</f>
        <v>0</v>
      </c>
      <c r="L19" s="152">
        <f t="shared" si="1"/>
        <v>0</v>
      </c>
      <c r="M19" s="152">
        <f t="shared" si="1"/>
        <v>0</v>
      </c>
      <c r="N19" s="152">
        <f t="shared" si="1"/>
        <v>0</v>
      </c>
      <c r="O19" s="165"/>
      <c r="P19" s="168"/>
      <c r="Q19" s="168"/>
      <c r="R19" s="168"/>
      <c r="S19" s="168"/>
      <c r="T19" s="168"/>
    </row>
    <row r="20" spans="1:20" ht="15.5" x14ac:dyDescent="0.3">
      <c r="A20" s="35"/>
      <c r="B20" s="36"/>
      <c r="C20" s="36"/>
      <c r="D20" s="74"/>
      <c r="E20" s="74"/>
      <c r="F20" s="75"/>
      <c r="G20" s="74"/>
      <c r="H20" s="74"/>
      <c r="I20" s="74"/>
      <c r="J20" s="74"/>
      <c r="K20" s="74"/>
      <c r="L20" s="74"/>
      <c r="M20" s="74"/>
      <c r="N20" s="74"/>
      <c r="O20" s="74"/>
    </row>
    <row r="21" spans="1:20" s="138" customFormat="1" ht="13" x14ac:dyDescent="0.25">
      <c r="A21" s="134" t="s">
        <v>53</v>
      </c>
      <c r="B21" s="126"/>
      <c r="C21" s="126"/>
      <c r="D21" s="137"/>
      <c r="E21" s="137"/>
      <c r="F21" s="127"/>
      <c r="G21" s="137"/>
      <c r="H21" s="137"/>
      <c r="I21" s="137"/>
      <c r="J21" s="137"/>
      <c r="K21" s="137"/>
      <c r="L21" s="137"/>
      <c r="M21" s="137"/>
      <c r="N21" s="137"/>
      <c r="O21" s="137"/>
    </row>
    <row r="22" spans="1:20" s="138" customFormat="1" ht="13" x14ac:dyDescent="0.25">
      <c r="A22" s="201" t="s">
        <v>74</v>
      </c>
      <c r="B22" s="126"/>
      <c r="C22" s="126"/>
      <c r="D22" s="137"/>
      <c r="E22" s="137"/>
      <c r="F22" s="127"/>
      <c r="G22" s="137"/>
      <c r="H22" s="137"/>
      <c r="I22" s="137"/>
      <c r="J22" s="137"/>
      <c r="K22" s="137"/>
      <c r="L22" s="137"/>
      <c r="M22" s="137"/>
      <c r="N22" s="137"/>
      <c r="O22" s="137"/>
    </row>
    <row r="23" spans="1:20" s="138" customFormat="1" ht="12.5" x14ac:dyDescent="0.25">
      <c r="A23" s="134"/>
      <c r="B23" s="134"/>
      <c r="C23" s="134"/>
      <c r="D23" s="134"/>
      <c r="E23" s="134"/>
      <c r="F23" s="134"/>
      <c r="G23" s="134"/>
      <c r="H23" s="134"/>
      <c r="I23" s="134"/>
      <c r="J23" s="134"/>
      <c r="K23" s="134"/>
      <c r="L23" s="134"/>
      <c r="M23" s="134"/>
      <c r="N23" s="177"/>
      <c r="O23" s="134"/>
    </row>
    <row r="24" spans="1:20" s="138" customFormat="1" ht="12.5" x14ac:dyDescent="0.25">
      <c r="A24" s="134"/>
      <c r="B24" s="134"/>
      <c r="C24" s="134"/>
      <c r="D24" s="134"/>
      <c r="E24" s="134"/>
      <c r="F24" s="134"/>
      <c r="G24" s="134"/>
      <c r="H24" s="134"/>
      <c r="I24" s="134"/>
      <c r="J24" s="134"/>
      <c r="K24" s="134"/>
      <c r="L24" s="134"/>
      <c r="M24" s="134"/>
      <c r="N24" s="134"/>
      <c r="O24" s="134"/>
    </row>
  </sheetData>
  <mergeCells count="12">
    <mergeCell ref="A2:O2"/>
    <mergeCell ref="A4:O4"/>
    <mergeCell ref="A5:O5"/>
    <mergeCell ref="A6:A7"/>
    <mergeCell ref="B6:B7"/>
    <mergeCell ref="C6:D6"/>
    <mergeCell ref="E6:J6"/>
    <mergeCell ref="K6:K7"/>
    <mergeCell ref="L6:L7"/>
    <mergeCell ref="M6:M7"/>
    <mergeCell ref="O6:O7"/>
    <mergeCell ref="N6:N7"/>
  </mergeCells>
  <phoneticPr fontId="39" type="noConversion"/>
  <printOptions horizontalCentered="1"/>
  <pageMargins left="0.5" right="0.5" top="0.5" bottom="0.5" header="0" footer="0"/>
  <pageSetup paperSize="5" scale="52" fitToHeight="0" orientation="landscape" r:id="rId1"/>
  <headerFooter>
    <oddFooter>&amp;C&amp;P</oddFooter>
    <firstFooter>&amp;CPage &amp;P</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520D1D577D8A4F8861EF3C604E0FE2" ma:contentTypeVersion="13" ma:contentTypeDescription="Create a new document." ma:contentTypeScope="" ma:versionID="82f317fae691dc10d622cf918c1d339e">
  <xsd:schema xmlns:xsd="http://www.w3.org/2001/XMLSchema" xmlns:xs="http://www.w3.org/2001/XMLSchema" xmlns:p="http://schemas.microsoft.com/office/2006/metadata/properties" xmlns:ns3="c6ee4284-2789-4bb4-80bd-455b2a664ca5" xmlns:ns4="66ecf278-b933-4d36-96df-ce7370b3c81c" targetNamespace="http://schemas.microsoft.com/office/2006/metadata/properties" ma:root="true" ma:fieldsID="8eba27830e8737485c68c023b670734f" ns3:_="" ns4:_="">
    <xsd:import namespace="c6ee4284-2789-4bb4-80bd-455b2a664ca5"/>
    <xsd:import namespace="66ecf278-b933-4d36-96df-ce7370b3c81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e4284-2789-4bb4-80bd-455b2a664c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ecf278-b933-4d36-96df-ce7370b3c8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AE0E83-B826-48C3-AF73-796A41482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e4284-2789-4bb4-80bd-455b2a664ca5"/>
    <ds:schemaRef ds:uri="66ecf278-b933-4d36-96df-ce7370b3c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CEE39B-F71D-4B1D-AE94-D823B1B122A7}">
  <ds:schemaRefs>
    <ds:schemaRef ds:uri="http://schemas.microsoft.com/sharepoint/v3/contenttype/forms"/>
  </ds:schemaRefs>
</ds:datastoreItem>
</file>

<file path=customXml/itemProps3.xml><?xml version="1.0" encoding="utf-8"?>
<ds:datastoreItem xmlns:ds="http://schemas.openxmlformats.org/officeDocument/2006/customXml" ds:itemID="{B24BA86E-4F2E-4709-94B0-C3ACF0E46DEB}">
  <ds:schemaRefs>
    <ds:schemaRef ds:uri="http://purl.org/dc/elements/1.1/"/>
    <ds:schemaRef ds:uri="http://schemas.microsoft.com/office/infopath/2007/PartnerControls"/>
    <ds:schemaRef ds:uri="66ecf278-b933-4d36-96df-ce7370b3c81c"/>
    <ds:schemaRef ds:uri="c6ee4284-2789-4bb4-80bd-455b2a664ca5"/>
    <ds:schemaRef ds:uri="http://purl.org/dc/term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Lead</vt:lpstr>
      <vt:lpstr>Annexure 1</vt:lpstr>
      <vt:lpstr>Annexure 2</vt:lpstr>
      <vt:lpstr>Annexure 3</vt:lpstr>
      <vt:lpstr>Annexure 4</vt:lpstr>
      <vt:lpstr>Annexure 5</vt:lpstr>
      <vt:lpstr>Annexure 6</vt:lpstr>
      <vt:lpstr>Annexure 7</vt:lpstr>
      <vt:lpstr>Annexure 8</vt:lpstr>
      <vt:lpstr>Annexure 9</vt:lpstr>
      <vt:lpstr>Security interest</vt:lpstr>
      <vt:lpstr>'Annexure 1'!Print_Area</vt:lpstr>
      <vt:lpstr>'Annexure 2'!Print_Area</vt:lpstr>
      <vt:lpstr>'Annexure 3'!Print_Area</vt:lpstr>
      <vt:lpstr>'Annexure 4'!Print_Area</vt:lpstr>
      <vt:lpstr>'Annexure 5'!Print_Area</vt:lpstr>
      <vt:lpstr>'Annexure 6'!Print_Area</vt:lpstr>
      <vt:lpstr>'Annexure 7'!Print_Area</vt:lpstr>
      <vt:lpstr>'Annexure 8'!Print_Area</vt:lpstr>
      <vt:lpstr>'Annexure 9'!Print_Area</vt:lpstr>
      <vt:lpstr>Lead!Print_Area</vt:lpstr>
      <vt:lpstr>'Security interest'!Print_Area</vt:lpstr>
      <vt:lpstr>'Annexure 3'!Print_Titles</vt:lpstr>
      <vt:lpstr>'Annexure 5'!Print_Titles</vt:lpstr>
      <vt:lpstr>'Annexure 6'!Print_Titles</vt:lpstr>
      <vt:lpstr>'Annexure 7'!Print_Titles</vt:lpstr>
      <vt:lpstr>'Annexure 8'!Print_Titles</vt:lpstr>
      <vt:lpstr>'Annexure 9'!Print_Titles</vt:lpstr>
      <vt:lpstr>'Security interest'!Print_Titles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Rahul Somani</dc:creator>
  <cp:keywords/>
  <dc:description/>
  <cp:lastModifiedBy>Minita Raja</cp:lastModifiedBy>
  <cp:revision/>
  <cp:lastPrinted>2022-07-22T14:23:22Z</cp:lastPrinted>
  <dcterms:created xsi:type="dcterms:W3CDTF">2019-04-04T08:43:14Z</dcterms:created>
  <dcterms:modified xsi:type="dcterms:W3CDTF">2023-06-27T05:33:51Z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0x010100BD520D1D577D8A4F8861EF3C604E0FE2</vt:lpwstr>
  </property>
</Properties>
</file>